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360" yWindow="12" windowWidth="20952" windowHeight="9720"/>
  </bookViews>
  <sheets>
    <sheet name="ИТОГ" sheetId="1" r:id="rId1"/>
    <sheet name="Услуги" sheetId="2" r:id="rId2"/>
    <sheet name="Лекарственные препараты" sheetId="3" r:id="rId3"/>
    <sheet name="Варианты ответов для ЛП" sheetId="4" state="hidden" r:id="rId4"/>
    <sheet name="Лечебное питание" sheetId="5" r:id="rId5"/>
  </sheets>
  <externalReferences>
    <externalReference r:id="rId6"/>
  </externalReferences>
  <definedNames>
    <definedName name="_номенкл" localSheetId="0">#REF!</definedName>
    <definedName name="_номенкл">#REF!</definedName>
    <definedName name="_xlnm._FilterDatabase" localSheetId="1" hidden="1">Услуги!$B$1:$B$17</definedName>
    <definedName name="ВРАЧИСПЕЦИАЛИСТЫ">'[1]персонал по Порядкам'!$A$2:$A$100</definedName>
    <definedName name="ВЫСШНЕМЕД">[1]справочники!$F$3:$F$12</definedName>
    <definedName name="лекарства" localSheetId="0">#REF!</definedName>
    <definedName name="лекарства">#REF!</definedName>
    <definedName name="МЛМЕДПЕРС">'[1]персонал по Порядкам'!$C$2:$C$100</definedName>
    <definedName name="СПЕЦБО">'[1]персонал по Порядкам'!$F$2:$F$100</definedName>
    <definedName name="СПЕЦВЫСШ">'[1]персонал по Порядкам'!$D$2:$D$100</definedName>
    <definedName name="СПЕЦСР">'[1]персонал по Порядкам'!$E$2:$E$100</definedName>
    <definedName name="СРМЕДПЕРС">'[1]персонал по Порядкам'!$B$2:$B$100</definedName>
    <definedName name="ФЕДВРАЧ">[1]справочники!$C$3:$C$153</definedName>
    <definedName name="ФЕДМЕДРУК">[1]справочники!$B$3:$B$113</definedName>
    <definedName name="ФЕДМЛАДМП">[1]справочники!$E$3:$E$7</definedName>
    <definedName name="ФЕДСРЕДМП">[1]справочники!$D$3:$D$64</definedName>
  </definedNames>
  <calcPr calcId="125725"/>
</workbook>
</file>

<file path=xl/calcChain.xml><?xml version="1.0" encoding="utf-8"?>
<calcChain xmlns="http://schemas.openxmlformats.org/spreadsheetml/2006/main">
  <c r="I17" i="2"/>
  <c r="I10"/>
  <c r="I11"/>
  <c r="I12"/>
  <c r="I13"/>
  <c r="I14"/>
  <c r="I15"/>
  <c r="I16"/>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9"/>
  <c r="V36" i="5" l="1"/>
  <c r="T36"/>
  <c r="S36"/>
  <c r="R36"/>
  <c r="Q36"/>
  <c r="P36"/>
  <c r="U36" s="1"/>
  <c r="O36"/>
  <c r="N36"/>
  <c r="M36"/>
  <c r="I36"/>
  <c r="V35"/>
  <c r="T35"/>
  <c r="S35"/>
  <c r="R35"/>
  <c r="Q35"/>
  <c r="P35"/>
  <c r="O35"/>
  <c r="N35"/>
  <c r="M35"/>
  <c r="I35"/>
  <c r="V34"/>
  <c r="T34"/>
  <c r="S34"/>
  <c r="R34"/>
  <c r="Q34"/>
  <c r="P34"/>
  <c r="O34"/>
  <c r="N34"/>
  <c r="M34"/>
  <c r="I34"/>
  <c r="V33"/>
  <c r="T33"/>
  <c r="S33"/>
  <c r="R33"/>
  <c r="Q33"/>
  <c r="P33"/>
  <c r="O33"/>
  <c r="N33"/>
  <c r="M33"/>
  <c r="I33"/>
  <c r="V32"/>
  <c r="T32"/>
  <c r="S32"/>
  <c r="R32"/>
  <c r="Q32"/>
  <c r="P32"/>
  <c r="U32" s="1"/>
  <c r="O32"/>
  <c r="N32"/>
  <c r="M32"/>
  <c r="I32"/>
  <c r="V31"/>
  <c r="T31"/>
  <c r="S31"/>
  <c r="R31"/>
  <c r="Q31"/>
  <c r="P31"/>
  <c r="O31"/>
  <c r="N31"/>
  <c r="M31"/>
  <c r="I31"/>
  <c r="V30"/>
  <c r="T30"/>
  <c r="S30"/>
  <c r="R30"/>
  <c r="Q30"/>
  <c r="P30"/>
  <c r="O30"/>
  <c r="N30"/>
  <c r="M30"/>
  <c r="I30"/>
  <c r="V29"/>
  <c r="T29"/>
  <c r="S29"/>
  <c r="R29"/>
  <c r="Q29"/>
  <c r="P29"/>
  <c r="O29"/>
  <c r="N29"/>
  <c r="M29"/>
  <c r="I29"/>
  <c r="V28"/>
  <c r="T28"/>
  <c r="S28"/>
  <c r="R28"/>
  <c r="Q28"/>
  <c r="P28"/>
  <c r="O28"/>
  <c r="N28"/>
  <c r="M28"/>
  <c r="I28"/>
  <c r="V27"/>
  <c r="T27"/>
  <c r="S27"/>
  <c r="R27"/>
  <c r="Q27"/>
  <c r="P27"/>
  <c r="O27"/>
  <c r="N27"/>
  <c r="M27"/>
  <c r="I27"/>
  <c r="V26"/>
  <c r="T26"/>
  <c r="S26"/>
  <c r="R26"/>
  <c r="Q26"/>
  <c r="U26" s="1"/>
  <c r="P26"/>
  <c r="O26"/>
  <c r="N26"/>
  <c r="M26"/>
  <c r="I26"/>
  <c r="V25"/>
  <c r="T25"/>
  <c r="S25"/>
  <c r="R25"/>
  <c r="Q25"/>
  <c r="P25"/>
  <c r="O25"/>
  <c r="N25"/>
  <c r="M25"/>
  <c r="I25"/>
  <c r="V24"/>
  <c r="T24"/>
  <c r="S24"/>
  <c r="R24"/>
  <c r="Q24"/>
  <c r="P24"/>
  <c r="O24"/>
  <c r="N24"/>
  <c r="M24"/>
  <c r="I24"/>
  <c r="V23"/>
  <c r="T23"/>
  <c r="S23"/>
  <c r="R23"/>
  <c r="Q23"/>
  <c r="P23"/>
  <c r="O23"/>
  <c r="N23"/>
  <c r="M23"/>
  <c r="I23"/>
  <c r="V22"/>
  <c r="T22"/>
  <c r="S22"/>
  <c r="R22"/>
  <c r="Q22"/>
  <c r="P22"/>
  <c r="O22"/>
  <c r="N22"/>
  <c r="M22"/>
  <c r="I22"/>
  <c r="V21"/>
  <c r="T21"/>
  <c r="S21"/>
  <c r="R21"/>
  <c r="Q21"/>
  <c r="P21"/>
  <c r="O21"/>
  <c r="N21"/>
  <c r="M21"/>
  <c r="I21"/>
  <c r="V20"/>
  <c r="T20"/>
  <c r="S20"/>
  <c r="R20"/>
  <c r="Q20"/>
  <c r="P20"/>
  <c r="O20"/>
  <c r="N20"/>
  <c r="M20"/>
  <c r="I20"/>
  <c r="V19"/>
  <c r="T19"/>
  <c r="S19"/>
  <c r="R19"/>
  <c r="Q19"/>
  <c r="P19"/>
  <c r="U19" s="1"/>
  <c r="O19"/>
  <c r="N19"/>
  <c r="M19"/>
  <c r="I19"/>
  <c r="V18"/>
  <c r="T18"/>
  <c r="S18"/>
  <c r="R18"/>
  <c r="Q18"/>
  <c r="P18"/>
  <c r="O18"/>
  <c r="N18"/>
  <c r="M18"/>
  <c r="I18"/>
  <c r="V17"/>
  <c r="T17"/>
  <c r="S17"/>
  <c r="R17"/>
  <c r="Q17"/>
  <c r="P17"/>
  <c r="O17"/>
  <c r="N17"/>
  <c r="M17"/>
  <c r="I17"/>
  <c r="V16"/>
  <c r="T16"/>
  <c r="S16"/>
  <c r="R16"/>
  <c r="Q16"/>
  <c r="P16"/>
  <c r="U16" s="1"/>
  <c r="O16"/>
  <c r="N16"/>
  <c r="M16"/>
  <c r="I16"/>
  <c r="V15"/>
  <c r="T15"/>
  <c r="S15"/>
  <c r="R15"/>
  <c r="Q15"/>
  <c r="P15"/>
  <c r="U15" s="1"/>
  <c r="O15"/>
  <c r="N15"/>
  <c r="M15"/>
  <c r="I15"/>
  <c r="V14"/>
  <c r="T14"/>
  <c r="S14"/>
  <c r="R14"/>
  <c r="Q14"/>
  <c r="P14"/>
  <c r="O14"/>
  <c r="N14"/>
  <c r="M14"/>
  <c r="I14"/>
  <c r="V13"/>
  <c r="T13"/>
  <c r="S13"/>
  <c r="R13"/>
  <c r="Q13"/>
  <c r="P13"/>
  <c r="U13" s="1"/>
  <c r="O13"/>
  <c r="N13"/>
  <c r="M13"/>
  <c r="I13"/>
  <c r="V12"/>
  <c r="T12"/>
  <c r="S12"/>
  <c r="R12"/>
  <c r="Q12"/>
  <c r="P12"/>
  <c r="O12"/>
  <c r="N12"/>
  <c r="M12"/>
  <c r="I12"/>
  <c r="V11"/>
  <c r="T11"/>
  <c r="S11"/>
  <c r="R11"/>
  <c r="Q11"/>
  <c r="P11"/>
  <c r="U11" s="1"/>
  <c r="O11"/>
  <c r="N11"/>
  <c r="M11"/>
  <c r="I11"/>
  <c r="V10"/>
  <c r="T10"/>
  <c r="S10"/>
  <c r="R10"/>
  <c r="Q10"/>
  <c r="P10"/>
  <c r="O10"/>
  <c r="N10"/>
  <c r="M10"/>
  <c r="I10"/>
  <c r="V9"/>
  <c r="T9"/>
  <c r="S9"/>
  <c r="R9"/>
  <c r="Q9"/>
  <c r="P9"/>
  <c r="U9" s="1"/>
  <c r="O9"/>
  <c r="N9"/>
  <c r="M9"/>
  <c r="I9"/>
  <c r="V8"/>
  <c r="T8"/>
  <c r="S8"/>
  <c r="R8"/>
  <c r="Q8"/>
  <c r="P8"/>
  <c r="O8"/>
  <c r="N8"/>
  <c r="M8"/>
  <c r="I8"/>
  <c r="V7"/>
  <c r="T7"/>
  <c r="S7"/>
  <c r="R7"/>
  <c r="Q7"/>
  <c r="P7"/>
  <c r="U7" s="1"/>
  <c r="O7"/>
  <c r="N7"/>
  <c r="M7"/>
  <c r="I7"/>
  <c r="I6" s="1"/>
  <c r="B20" i="1" s="1"/>
  <c r="M6" i="5"/>
  <c r="V5"/>
  <c r="U5"/>
  <c r="T5"/>
  <c r="S5"/>
  <c r="R5"/>
  <c r="Q5"/>
  <c r="P5"/>
  <c r="O5"/>
  <c r="N5"/>
  <c r="M5"/>
  <c r="V4"/>
  <c r="U4"/>
  <c r="T4"/>
  <c r="S4"/>
  <c r="R4"/>
  <c r="Q4"/>
  <c r="P4"/>
  <c r="O4"/>
  <c r="N4"/>
  <c r="M4"/>
  <c r="N3"/>
  <c r="C3"/>
  <c r="O3" s="1"/>
  <c r="Q85" i="3"/>
  <c r="Q84"/>
  <c r="Q83"/>
  <c r="AE81"/>
  <c r="AC81"/>
  <c r="AB81"/>
  <c r="AA81"/>
  <c r="Z81"/>
  <c r="Y81"/>
  <c r="X81"/>
  <c r="W81"/>
  <c r="V81"/>
  <c r="U81"/>
  <c r="T81"/>
  <c r="S81"/>
  <c r="R81"/>
  <c r="Q81"/>
  <c r="N81"/>
  <c r="N80"/>
  <c r="N79"/>
  <c r="N78"/>
  <c r="N77"/>
  <c r="N76"/>
  <c r="N75"/>
  <c r="N74"/>
  <c r="N73"/>
  <c r="N72"/>
  <c r="N71"/>
  <c r="N70"/>
  <c r="N69"/>
  <c r="AE68"/>
  <c r="AC68"/>
  <c r="AB68"/>
  <c r="AA68"/>
  <c r="Z68"/>
  <c r="Y68"/>
  <c r="AD68" s="1"/>
  <c r="X68"/>
  <c r="W68"/>
  <c r="V68"/>
  <c r="U68"/>
  <c r="T68"/>
  <c r="S68"/>
  <c r="R68"/>
  <c r="Q68"/>
  <c r="N68"/>
  <c r="N67"/>
  <c r="N66"/>
  <c r="N65"/>
  <c r="N64"/>
  <c r="N63"/>
  <c r="N62"/>
  <c r="N61"/>
  <c r="N60"/>
  <c r="N59"/>
  <c r="N58"/>
  <c r="N57"/>
  <c r="N56"/>
  <c r="N55"/>
  <c r="N54"/>
  <c r="N53"/>
  <c r="N52"/>
  <c r="N51"/>
  <c r="N50"/>
  <c r="N49"/>
  <c r="N48"/>
  <c r="N47"/>
  <c r="N46"/>
  <c r="N45"/>
  <c r="AE44"/>
  <c r="AC44"/>
  <c r="AB44"/>
  <c r="AA44"/>
  <c r="Z44"/>
  <c r="Y44"/>
  <c r="X44"/>
  <c r="W44"/>
  <c r="V44"/>
  <c r="U44"/>
  <c r="T44"/>
  <c r="S44"/>
  <c r="R44"/>
  <c r="Q44"/>
  <c r="N44"/>
  <c r="AE43"/>
  <c r="AC43"/>
  <c r="AB43"/>
  <c r="AA43"/>
  <c r="Z43"/>
  <c r="AD43" s="1"/>
  <c r="Y43"/>
  <c r="X43"/>
  <c r="W43"/>
  <c r="V43"/>
  <c r="U43"/>
  <c r="T43"/>
  <c r="S43"/>
  <c r="R43"/>
  <c r="Q43"/>
  <c r="N43"/>
  <c r="N42"/>
  <c r="N41"/>
  <c r="N40"/>
  <c r="N39"/>
  <c r="N38"/>
  <c r="N37"/>
  <c r="N36"/>
  <c r="AE35"/>
  <c r="AC35"/>
  <c r="AB35"/>
  <c r="AA35"/>
  <c r="Z35"/>
  <c r="Y35"/>
  <c r="X35"/>
  <c r="W35"/>
  <c r="V35"/>
  <c r="U35"/>
  <c r="T35"/>
  <c r="S35"/>
  <c r="R35"/>
  <c r="Q35"/>
  <c r="N35"/>
  <c r="AE34"/>
  <c r="AC34"/>
  <c r="AB34"/>
  <c r="AA34"/>
  <c r="Z34"/>
  <c r="Y34"/>
  <c r="X34"/>
  <c r="W34"/>
  <c r="V34"/>
  <c r="U34"/>
  <c r="T34"/>
  <c r="S34"/>
  <c r="R34"/>
  <c r="Q34"/>
  <c r="N34"/>
  <c r="N33"/>
  <c r="AE32"/>
  <c r="AC32"/>
  <c r="AB32"/>
  <c r="AA32"/>
  <c r="Z32"/>
  <c r="Y32"/>
  <c r="X32"/>
  <c r="W32"/>
  <c r="V32"/>
  <c r="U32"/>
  <c r="T32"/>
  <c r="S32"/>
  <c r="R32"/>
  <c r="Q32"/>
  <c r="N32"/>
  <c r="AE31"/>
  <c r="AC31"/>
  <c r="AB31"/>
  <c r="AA31"/>
  <c r="Z31"/>
  <c r="AD31" s="1"/>
  <c r="Y31"/>
  <c r="X31"/>
  <c r="W31"/>
  <c r="V31"/>
  <c r="U31"/>
  <c r="T31"/>
  <c r="S31"/>
  <c r="R31"/>
  <c r="Q31"/>
  <c r="N31"/>
  <c r="AE30"/>
  <c r="AC30"/>
  <c r="AB30"/>
  <c r="AA30"/>
  <c r="Z30"/>
  <c r="Y30"/>
  <c r="X30"/>
  <c r="W30"/>
  <c r="V30"/>
  <c r="U30"/>
  <c r="T30"/>
  <c r="S30"/>
  <c r="R30"/>
  <c r="Q30"/>
  <c r="N30"/>
  <c r="AE29"/>
  <c r="AC29"/>
  <c r="AB29"/>
  <c r="AA29"/>
  <c r="Z29"/>
  <c r="Y29"/>
  <c r="X29"/>
  <c r="W29"/>
  <c r="V29"/>
  <c r="U29"/>
  <c r="T29"/>
  <c r="S29"/>
  <c r="R29"/>
  <c r="Q29"/>
  <c r="N29"/>
  <c r="AE28"/>
  <c r="AC28"/>
  <c r="AB28"/>
  <c r="AA28"/>
  <c r="Z28"/>
  <c r="Y28"/>
  <c r="X28"/>
  <c r="W28"/>
  <c r="V28"/>
  <c r="U28"/>
  <c r="T28"/>
  <c r="S28"/>
  <c r="R28"/>
  <c r="Q28"/>
  <c r="N28"/>
  <c r="AE27"/>
  <c r="AC27"/>
  <c r="AB27"/>
  <c r="AA27"/>
  <c r="Z27"/>
  <c r="AD27" s="1"/>
  <c r="Y27"/>
  <c r="X27"/>
  <c r="W27"/>
  <c r="V27"/>
  <c r="U27"/>
  <c r="T27"/>
  <c r="S27"/>
  <c r="R27"/>
  <c r="Q27"/>
  <c r="N27"/>
  <c r="AE26"/>
  <c r="AC26"/>
  <c r="AB26"/>
  <c r="AA26"/>
  <c r="Z26"/>
  <c r="Y26"/>
  <c r="X26"/>
  <c r="W26"/>
  <c r="V26"/>
  <c r="U26"/>
  <c r="T26"/>
  <c r="S26"/>
  <c r="R26"/>
  <c r="Q26"/>
  <c r="N26"/>
  <c r="AE25"/>
  <c r="AC25"/>
  <c r="AB25"/>
  <c r="AA25"/>
  <c r="Z25"/>
  <c r="Y25"/>
  <c r="X25"/>
  <c r="W25"/>
  <c r="V25"/>
  <c r="U25"/>
  <c r="T25"/>
  <c r="S25"/>
  <c r="R25"/>
  <c r="Q25"/>
  <c r="N25"/>
  <c r="AE24"/>
  <c r="AC24"/>
  <c r="AB24"/>
  <c r="AA24"/>
  <c r="Z24"/>
  <c r="Y24"/>
  <c r="X24"/>
  <c r="W24"/>
  <c r="V24"/>
  <c r="U24"/>
  <c r="T24"/>
  <c r="S24"/>
  <c r="R24"/>
  <c r="Q24"/>
  <c r="N24"/>
  <c r="AE23"/>
  <c r="AC23"/>
  <c r="AB23"/>
  <c r="AA23"/>
  <c r="Z23"/>
  <c r="AD23" s="1"/>
  <c r="Y23"/>
  <c r="X23"/>
  <c r="W23"/>
  <c r="V23"/>
  <c r="U23"/>
  <c r="T23"/>
  <c r="S23"/>
  <c r="R23"/>
  <c r="Q23"/>
  <c r="N23"/>
  <c r="AE22"/>
  <c r="AC22"/>
  <c r="AB22"/>
  <c r="AA22"/>
  <c r="Z22"/>
  <c r="Y22"/>
  <c r="X22"/>
  <c r="W22"/>
  <c r="V22"/>
  <c r="U22"/>
  <c r="T22"/>
  <c r="S22"/>
  <c r="R22"/>
  <c r="Q22"/>
  <c r="N22"/>
  <c r="AE21"/>
  <c r="AC21"/>
  <c r="AB21"/>
  <c r="AA21"/>
  <c r="Z21"/>
  <c r="Y21"/>
  <c r="X21"/>
  <c r="W21"/>
  <c r="V21"/>
  <c r="U21"/>
  <c r="T21"/>
  <c r="S21"/>
  <c r="R21"/>
  <c r="Q21"/>
  <c r="N21"/>
  <c r="AE20"/>
  <c r="AC20"/>
  <c r="AB20"/>
  <c r="AA20"/>
  <c r="Z20"/>
  <c r="Y20"/>
  <c r="X20"/>
  <c r="W20"/>
  <c r="V20"/>
  <c r="U20"/>
  <c r="T20"/>
  <c r="S20"/>
  <c r="R20"/>
  <c r="Q20"/>
  <c r="N20"/>
  <c r="AE19"/>
  <c r="AC19"/>
  <c r="AB19"/>
  <c r="AA19"/>
  <c r="Z19"/>
  <c r="AD19" s="1"/>
  <c r="Y19"/>
  <c r="X19"/>
  <c r="W19"/>
  <c r="V19"/>
  <c r="U19"/>
  <c r="T19"/>
  <c r="S19"/>
  <c r="R19"/>
  <c r="Q19"/>
  <c r="N19"/>
  <c r="AE18"/>
  <c r="AC18"/>
  <c r="AB18"/>
  <c r="AA18"/>
  <c r="Z18"/>
  <c r="Y18"/>
  <c r="X18"/>
  <c r="W18"/>
  <c r="V18"/>
  <c r="U18"/>
  <c r="T18"/>
  <c r="S18"/>
  <c r="R18"/>
  <c r="Q18"/>
  <c r="N18"/>
  <c r="AE17"/>
  <c r="AC17"/>
  <c r="AB17"/>
  <c r="AA17"/>
  <c r="Z17"/>
  <c r="Y17"/>
  <c r="X17"/>
  <c r="W17"/>
  <c r="V17"/>
  <c r="U17"/>
  <c r="T17"/>
  <c r="S17"/>
  <c r="R17"/>
  <c r="Q17"/>
  <c r="N17"/>
  <c r="AE16"/>
  <c r="AC16"/>
  <c r="AB16"/>
  <c r="AA16"/>
  <c r="Z16"/>
  <c r="Y16"/>
  <c r="X16"/>
  <c r="W16"/>
  <c r="V16"/>
  <c r="U16"/>
  <c r="T16"/>
  <c r="S16"/>
  <c r="R16"/>
  <c r="Q16"/>
  <c r="N16"/>
  <c r="N14"/>
  <c r="AE13"/>
  <c r="AC13"/>
  <c r="AB13"/>
  <c r="AA13"/>
  <c r="Z13"/>
  <c r="Y13"/>
  <c r="X13"/>
  <c r="W13"/>
  <c r="V13"/>
  <c r="U13"/>
  <c r="T13"/>
  <c r="S13"/>
  <c r="R13"/>
  <c r="Q13"/>
  <c r="N13"/>
  <c r="AE12"/>
  <c r="AC12"/>
  <c r="AB12"/>
  <c r="AA12"/>
  <c r="Z12"/>
  <c r="AD12" s="1"/>
  <c r="Y12"/>
  <c r="X12"/>
  <c r="W12"/>
  <c r="V12"/>
  <c r="U12"/>
  <c r="T12"/>
  <c r="S12"/>
  <c r="R12"/>
  <c r="Q12"/>
  <c r="N12"/>
  <c r="AE11"/>
  <c r="AC11"/>
  <c r="AB11"/>
  <c r="AA11"/>
  <c r="Z11"/>
  <c r="Y11"/>
  <c r="AD11" s="1"/>
  <c r="X11"/>
  <c r="W11"/>
  <c r="V11"/>
  <c r="U11"/>
  <c r="T11"/>
  <c r="S11"/>
  <c r="R11"/>
  <c r="Q11"/>
  <c r="N11"/>
  <c r="AE10"/>
  <c r="AC10"/>
  <c r="AB10"/>
  <c r="AA10"/>
  <c r="Z10"/>
  <c r="Y10"/>
  <c r="X10"/>
  <c r="W10"/>
  <c r="V10"/>
  <c r="U10"/>
  <c r="T10"/>
  <c r="S10"/>
  <c r="R10"/>
  <c r="Q10"/>
  <c r="N10"/>
  <c r="AE9"/>
  <c r="AC9"/>
  <c r="AB9"/>
  <c r="AA9"/>
  <c r="Z9"/>
  <c r="Y9"/>
  <c r="X9"/>
  <c r="W9"/>
  <c r="V9"/>
  <c r="U9"/>
  <c r="T9"/>
  <c r="S9"/>
  <c r="R9"/>
  <c r="Q9"/>
  <c r="N9"/>
  <c r="AE8"/>
  <c r="AC8"/>
  <c r="AB8"/>
  <c r="AA8"/>
  <c r="Z8"/>
  <c r="Y8"/>
  <c r="X8"/>
  <c r="W8"/>
  <c r="V8"/>
  <c r="U8"/>
  <c r="T8"/>
  <c r="S8"/>
  <c r="R8"/>
  <c r="Q8"/>
  <c r="N8"/>
  <c r="AE7"/>
  <c r="AC7"/>
  <c r="AB7"/>
  <c r="AA7"/>
  <c r="Z7"/>
  <c r="Y7"/>
  <c r="AD7" s="1"/>
  <c r="X7"/>
  <c r="W7"/>
  <c r="V7"/>
  <c r="U7"/>
  <c r="T7"/>
  <c r="S7"/>
  <c r="R7"/>
  <c r="Q7"/>
  <c r="N7"/>
  <c r="Q6"/>
  <c r="AE5"/>
  <c r="AD5"/>
  <c r="AC5"/>
  <c r="AB5"/>
  <c r="AA5"/>
  <c r="Z5"/>
  <c r="Y5"/>
  <c r="X5"/>
  <c r="W5"/>
  <c r="V5"/>
  <c r="U5"/>
  <c r="T5"/>
  <c r="S5"/>
  <c r="R5"/>
  <c r="Q5"/>
  <c r="AE4"/>
  <c r="AD4"/>
  <c r="AC4"/>
  <c r="AB4"/>
  <c r="AA4"/>
  <c r="Z4"/>
  <c r="Y4"/>
  <c r="X4"/>
  <c r="W4"/>
  <c r="V4"/>
  <c r="U4"/>
  <c r="T4"/>
  <c r="S4"/>
  <c r="R4"/>
  <c r="Q4"/>
  <c r="R3"/>
  <c r="C3"/>
  <c r="S3" s="1"/>
  <c r="P129" i="2"/>
  <c r="O129"/>
  <c r="N129"/>
  <c r="M129"/>
  <c r="Q129"/>
  <c r="P128"/>
  <c r="O128"/>
  <c r="N128"/>
  <c r="M128"/>
  <c r="Q128"/>
  <c r="P127"/>
  <c r="O127"/>
  <c r="N127"/>
  <c r="M127"/>
  <c r="Q127"/>
  <c r="D127"/>
  <c r="L127" s="1"/>
  <c r="P126"/>
  <c r="O126"/>
  <c r="N126"/>
  <c r="M126"/>
  <c r="Q126"/>
  <c r="P125"/>
  <c r="O125"/>
  <c r="N125"/>
  <c r="M125"/>
  <c r="Q125"/>
  <c r="D125"/>
  <c r="L125" s="1"/>
  <c r="P124"/>
  <c r="O124"/>
  <c r="N124"/>
  <c r="M124"/>
  <c r="Q124"/>
  <c r="P123"/>
  <c r="O123"/>
  <c r="N123"/>
  <c r="M123"/>
  <c r="Q123"/>
  <c r="P122"/>
  <c r="O122"/>
  <c r="N122"/>
  <c r="M122"/>
  <c r="Q122"/>
  <c r="P121"/>
  <c r="O121"/>
  <c r="N121"/>
  <c r="M121"/>
  <c r="Q121"/>
  <c r="P120"/>
  <c r="O120"/>
  <c r="N120"/>
  <c r="M120"/>
  <c r="Q120"/>
  <c r="P119"/>
  <c r="O119"/>
  <c r="N119"/>
  <c r="M119"/>
  <c r="Q119"/>
  <c r="D119"/>
  <c r="L119" s="1"/>
  <c r="P118"/>
  <c r="O118"/>
  <c r="N118"/>
  <c r="M118"/>
  <c r="Q118"/>
  <c r="P117"/>
  <c r="O117"/>
  <c r="N117"/>
  <c r="M117"/>
  <c r="Q117"/>
  <c r="P116"/>
  <c r="O116"/>
  <c r="N116"/>
  <c r="M116"/>
  <c r="Q116"/>
  <c r="P115"/>
  <c r="O115"/>
  <c r="N115"/>
  <c r="M115"/>
  <c r="Q115"/>
  <c r="P114"/>
  <c r="O114"/>
  <c r="N114"/>
  <c r="M114"/>
  <c r="Q114"/>
  <c r="P113"/>
  <c r="O113"/>
  <c r="N113"/>
  <c r="M113"/>
  <c r="Q113"/>
  <c r="P112"/>
  <c r="O112"/>
  <c r="N112"/>
  <c r="M112"/>
  <c r="Q112"/>
  <c r="P111"/>
  <c r="O111"/>
  <c r="N111"/>
  <c r="M111"/>
  <c r="Q111"/>
  <c r="D111"/>
  <c r="L111" s="1"/>
  <c r="P110"/>
  <c r="O110"/>
  <c r="N110"/>
  <c r="M110"/>
  <c r="Q110"/>
  <c r="P109"/>
  <c r="O109"/>
  <c r="N109"/>
  <c r="M109"/>
  <c r="Q109"/>
  <c r="P108"/>
  <c r="O108"/>
  <c r="N108"/>
  <c r="M108"/>
  <c r="Q108"/>
  <c r="P107"/>
  <c r="O107"/>
  <c r="N107"/>
  <c r="M107"/>
  <c r="Q107"/>
  <c r="P106"/>
  <c r="O106"/>
  <c r="N106"/>
  <c r="M106"/>
  <c r="Q106"/>
  <c r="P105"/>
  <c r="O105"/>
  <c r="N105"/>
  <c r="M105"/>
  <c r="Q105"/>
  <c r="P104"/>
  <c r="O104"/>
  <c r="N104"/>
  <c r="M104"/>
  <c r="Q104"/>
  <c r="P103"/>
  <c r="O103"/>
  <c r="N103"/>
  <c r="M103"/>
  <c r="Q103"/>
  <c r="D103"/>
  <c r="L103" s="1"/>
  <c r="P102"/>
  <c r="O102"/>
  <c r="N102"/>
  <c r="M102"/>
  <c r="Q102"/>
  <c r="P101"/>
  <c r="O101"/>
  <c r="N101"/>
  <c r="M101"/>
  <c r="Q101"/>
  <c r="P100"/>
  <c r="O100"/>
  <c r="N100"/>
  <c r="M100"/>
  <c r="Q100"/>
  <c r="P99"/>
  <c r="O99"/>
  <c r="N99"/>
  <c r="M99"/>
  <c r="Q99"/>
  <c r="P98"/>
  <c r="O98"/>
  <c r="N98"/>
  <c r="M98"/>
  <c r="Q98"/>
  <c r="P97"/>
  <c r="O97"/>
  <c r="N97"/>
  <c r="M97"/>
  <c r="Q97"/>
  <c r="P96"/>
  <c r="O96"/>
  <c r="N96"/>
  <c r="M96"/>
  <c r="Q96"/>
  <c r="P95"/>
  <c r="O95"/>
  <c r="N95"/>
  <c r="M95"/>
  <c r="Q95"/>
  <c r="D95"/>
  <c r="L95" s="1"/>
  <c r="P94"/>
  <c r="O94"/>
  <c r="N94"/>
  <c r="M94"/>
  <c r="Q94"/>
  <c r="P93"/>
  <c r="O93"/>
  <c r="N93"/>
  <c r="M93"/>
  <c r="Q93"/>
  <c r="P92"/>
  <c r="O92"/>
  <c r="N92"/>
  <c r="M92"/>
  <c r="Q92"/>
  <c r="P91"/>
  <c r="O91"/>
  <c r="N91"/>
  <c r="M91"/>
  <c r="Q91"/>
  <c r="P90"/>
  <c r="O90"/>
  <c r="N90"/>
  <c r="M90"/>
  <c r="Q90"/>
  <c r="P89"/>
  <c r="O89"/>
  <c r="N89"/>
  <c r="M89"/>
  <c r="Q89"/>
  <c r="P88"/>
  <c r="O88"/>
  <c r="N88"/>
  <c r="M88"/>
  <c r="Q88"/>
  <c r="P87"/>
  <c r="O87"/>
  <c r="N87"/>
  <c r="M87"/>
  <c r="Q87"/>
  <c r="D87"/>
  <c r="L87" s="1"/>
  <c r="P86"/>
  <c r="O86"/>
  <c r="N86"/>
  <c r="M86"/>
  <c r="Q86"/>
  <c r="P85"/>
  <c r="O85"/>
  <c r="N85"/>
  <c r="M85"/>
  <c r="Q85"/>
  <c r="P84"/>
  <c r="O84"/>
  <c r="N84"/>
  <c r="M84"/>
  <c r="Q84"/>
  <c r="P83"/>
  <c r="O83"/>
  <c r="N83"/>
  <c r="M83"/>
  <c r="Q83"/>
  <c r="P82"/>
  <c r="O82"/>
  <c r="N82"/>
  <c r="M82"/>
  <c r="Q82"/>
  <c r="P81"/>
  <c r="O81"/>
  <c r="N81"/>
  <c r="M81"/>
  <c r="Q81"/>
  <c r="P80"/>
  <c r="O80"/>
  <c r="N80"/>
  <c r="M80"/>
  <c r="Q80"/>
  <c r="P79"/>
  <c r="O79"/>
  <c r="N79"/>
  <c r="M79"/>
  <c r="Q79"/>
  <c r="D79"/>
  <c r="L79" s="1"/>
  <c r="P78"/>
  <c r="O78"/>
  <c r="N78"/>
  <c r="M78"/>
  <c r="Q78"/>
  <c r="P77"/>
  <c r="O77"/>
  <c r="N77"/>
  <c r="M77"/>
  <c r="Q77"/>
  <c r="P76"/>
  <c r="O76"/>
  <c r="N76"/>
  <c r="M76"/>
  <c r="Q76"/>
  <c r="P75"/>
  <c r="O75"/>
  <c r="N75"/>
  <c r="M75"/>
  <c r="Q75"/>
  <c r="P74"/>
  <c r="O74"/>
  <c r="N74"/>
  <c r="M74"/>
  <c r="Q74"/>
  <c r="P73"/>
  <c r="O73"/>
  <c r="N73"/>
  <c r="M73"/>
  <c r="Q73"/>
  <c r="P72"/>
  <c r="O72"/>
  <c r="N72"/>
  <c r="M72"/>
  <c r="Q72"/>
  <c r="P71"/>
  <c r="O71"/>
  <c r="N71"/>
  <c r="M71"/>
  <c r="Q71"/>
  <c r="D71"/>
  <c r="L71" s="1"/>
  <c r="P70"/>
  <c r="O70"/>
  <c r="N70"/>
  <c r="M70"/>
  <c r="Q70"/>
  <c r="P69"/>
  <c r="O69"/>
  <c r="N69"/>
  <c r="M69"/>
  <c r="Q69"/>
  <c r="P68"/>
  <c r="O68"/>
  <c r="N68"/>
  <c r="M68"/>
  <c r="Q68"/>
  <c r="P67"/>
  <c r="O67"/>
  <c r="N67"/>
  <c r="M67"/>
  <c r="Q67"/>
  <c r="P66"/>
  <c r="O66"/>
  <c r="N66"/>
  <c r="M66"/>
  <c r="Q66"/>
  <c r="P65"/>
  <c r="O65"/>
  <c r="N65"/>
  <c r="M65"/>
  <c r="Q65"/>
  <c r="P64"/>
  <c r="O64"/>
  <c r="N64"/>
  <c r="M64"/>
  <c r="Q64"/>
  <c r="P63"/>
  <c r="O63"/>
  <c r="N63"/>
  <c r="M63"/>
  <c r="Q63"/>
  <c r="D63"/>
  <c r="L63" s="1"/>
  <c r="P62"/>
  <c r="O62"/>
  <c r="N62"/>
  <c r="M62"/>
  <c r="Q62"/>
  <c r="P61"/>
  <c r="O61"/>
  <c r="N61"/>
  <c r="M61"/>
  <c r="Q61"/>
  <c r="P60"/>
  <c r="O60"/>
  <c r="N60"/>
  <c r="M60"/>
  <c r="Q60"/>
  <c r="P59"/>
  <c r="O59"/>
  <c r="N59"/>
  <c r="M59"/>
  <c r="Q59"/>
  <c r="P58"/>
  <c r="O58"/>
  <c r="N58"/>
  <c r="M58"/>
  <c r="Q58"/>
  <c r="P57"/>
  <c r="O57"/>
  <c r="N57"/>
  <c r="M57"/>
  <c r="Q57"/>
  <c r="P56"/>
  <c r="O56"/>
  <c r="N56"/>
  <c r="M56"/>
  <c r="Q56"/>
  <c r="P55"/>
  <c r="O55"/>
  <c r="N55"/>
  <c r="M55"/>
  <c r="Q55"/>
  <c r="D55"/>
  <c r="L55" s="1"/>
  <c r="P54"/>
  <c r="O54"/>
  <c r="N54"/>
  <c r="M54"/>
  <c r="Q54"/>
  <c r="P53"/>
  <c r="O53"/>
  <c r="N53"/>
  <c r="M53"/>
  <c r="Q53"/>
  <c r="P52"/>
  <c r="O52"/>
  <c r="N52"/>
  <c r="M52"/>
  <c r="Q52"/>
  <c r="P51"/>
  <c r="O51"/>
  <c r="N51"/>
  <c r="M51"/>
  <c r="Q51"/>
  <c r="P50"/>
  <c r="O50"/>
  <c r="N50"/>
  <c r="M50"/>
  <c r="Q50"/>
  <c r="P49"/>
  <c r="O49"/>
  <c r="N49"/>
  <c r="M49"/>
  <c r="Q49"/>
  <c r="P48"/>
  <c r="O48"/>
  <c r="N48"/>
  <c r="M48"/>
  <c r="Q48"/>
  <c r="P47"/>
  <c r="O47"/>
  <c r="N47"/>
  <c r="M47"/>
  <c r="Q47"/>
  <c r="D47"/>
  <c r="L47" s="1"/>
  <c r="P46"/>
  <c r="O46"/>
  <c r="N46"/>
  <c r="M46"/>
  <c r="Q46"/>
  <c r="P45"/>
  <c r="O45"/>
  <c r="N45"/>
  <c r="M45"/>
  <c r="Q45"/>
  <c r="P44"/>
  <c r="O44"/>
  <c r="N44"/>
  <c r="M44"/>
  <c r="Q44"/>
  <c r="P43"/>
  <c r="O43"/>
  <c r="N43"/>
  <c r="M43"/>
  <c r="Q43"/>
  <c r="P42"/>
  <c r="O42"/>
  <c r="N42"/>
  <c r="M42"/>
  <c r="Q42"/>
  <c r="P41"/>
  <c r="O41"/>
  <c r="N41"/>
  <c r="M41"/>
  <c r="Q41"/>
  <c r="P40"/>
  <c r="O40"/>
  <c r="N40"/>
  <c r="M40"/>
  <c r="Q40"/>
  <c r="P39"/>
  <c r="O39"/>
  <c r="N39"/>
  <c r="M39"/>
  <c r="Q39"/>
  <c r="D39"/>
  <c r="L39" s="1"/>
  <c r="P38"/>
  <c r="O38"/>
  <c r="N38"/>
  <c r="M38"/>
  <c r="Q38"/>
  <c r="P37"/>
  <c r="O37"/>
  <c r="N37"/>
  <c r="M37"/>
  <c r="Q37"/>
  <c r="P36"/>
  <c r="O36"/>
  <c r="N36"/>
  <c r="M36"/>
  <c r="Q36"/>
  <c r="P35"/>
  <c r="O35"/>
  <c r="N35"/>
  <c r="M35"/>
  <c r="Q35"/>
  <c r="P34"/>
  <c r="O34"/>
  <c r="N34"/>
  <c r="M34"/>
  <c r="Q34"/>
  <c r="P33"/>
  <c r="O33"/>
  <c r="N33"/>
  <c r="M33"/>
  <c r="Q33"/>
  <c r="P32"/>
  <c r="O32"/>
  <c r="N32"/>
  <c r="M32"/>
  <c r="Q32"/>
  <c r="P31"/>
  <c r="O31"/>
  <c r="N31"/>
  <c r="M31"/>
  <c r="Q31"/>
  <c r="D31"/>
  <c r="L31" s="1"/>
  <c r="P30"/>
  <c r="O30"/>
  <c r="N30"/>
  <c r="M30"/>
  <c r="Q30"/>
  <c r="P29"/>
  <c r="O29"/>
  <c r="N29"/>
  <c r="M29"/>
  <c r="Q29"/>
  <c r="P28"/>
  <c r="O28"/>
  <c r="N28"/>
  <c r="M28"/>
  <c r="Q28"/>
  <c r="P27"/>
  <c r="O27"/>
  <c r="N27"/>
  <c r="M27"/>
  <c r="Q27"/>
  <c r="P26"/>
  <c r="O26"/>
  <c r="N26"/>
  <c r="M26"/>
  <c r="Q26"/>
  <c r="P25"/>
  <c r="O25"/>
  <c r="N25"/>
  <c r="M25"/>
  <c r="Q25"/>
  <c r="P24"/>
  <c r="O24"/>
  <c r="N24"/>
  <c r="M24"/>
  <c r="Q24"/>
  <c r="P23"/>
  <c r="O23"/>
  <c r="N23"/>
  <c r="M23"/>
  <c r="Q23"/>
  <c r="D23"/>
  <c r="L23" s="1"/>
  <c r="P22"/>
  <c r="O22"/>
  <c r="N22"/>
  <c r="M22"/>
  <c r="Q22"/>
  <c r="P21"/>
  <c r="O21"/>
  <c r="N21"/>
  <c r="M21"/>
  <c r="Q21"/>
  <c r="P20"/>
  <c r="O20"/>
  <c r="N20"/>
  <c r="M20"/>
  <c r="Q20"/>
  <c r="P19"/>
  <c r="O19"/>
  <c r="N19"/>
  <c r="M19"/>
  <c r="Q19"/>
  <c r="P18"/>
  <c r="O18"/>
  <c r="N18"/>
  <c r="M18"/>
  <c r="Q18"/>
  <c r="P17"/>
  <c r="O17"/>
  <c r="N17"/>
  <c r="M17"/>
  <c r="Q17"/>
  <c r="P16"/>
  <c r="O16"/>
  <c r="N16"/>
  <c r="M16"/>
  <c r="Q16"/>
  <c r="P15"/>
  <c r="O15"/>
  <c r="N15"/>
  <c r="M15"/>
  <c r="Q15"/>
  <c r="D15"/>
  <c r="L15" s="1"/>
  <c r="P14"/>
  <c r="O14"/>
  <c r="N14"/>
  <c r="M14"/>
  <c r="Q14"/>
  <c r="P13"/>
  <c r="O13"/>
  <c r="N13"/>
  <c r="M13"/>
  <c r="Q13"/>
  <c r="P12"/>
  <c r="O12"/>
  <c r="N12"/>
  <c r="M12"/>
  <c r="Q12"/>
  <c r="P11"/>
  <c r="O11"/>
  <c r="N11"/>
  <c r="M11"/>
  <c r="Q11"/>
  <c r="W10"/>
  <c r="V10"/>
  <c r="U10"/>
  <c r="S10"/>
  <c r="Y10" s="1"/>
  <c r="R10"/>
  <c r="X10" s="1"/>
  <c r="P10"/>
  <c r="O10"/>
  <c r="N10"/>
  <c r="M10"/>
  <c r="D10"/>
  <c r="L10" s="1"/>
  <c r="X9"/>
  <c r="X8" s="1"/>
  <c r="W9"/>
  <c r="W8" s="1"/>
  <c r="V9"/>
  <c r="V8" s="1"/>
  <c r="H22" i="1" s="1"/>
  <c r="U9" i="2"/>
  <c r="S9"/>
  <c r="Y9" s="1"/>
  <c r="Y8" s="1"/>
  <c r="R9"/>
  <c r="P9"/>
  <c r="O9"/>
  <c r="N9"/>
  <c r="M9"/>
  <c r="Q9"/>
  <c r="D9"/>
  <c r="L9" s="1"/>
  <c r="U8"/>
  <c r="H16" i="1" s="1"/>
  <c r="Z7" i="2"/>
  <c r="Y7"/>
  <c r="X7"/>
  <c r="W7"/>
  <c r="V7"/>
  <c r="U7"/>
  <c r="T7"/>
  <c r="S7"/>
  <c r="R7"/>
  <c r="Z6"/>
  <c r="X6"/>
  <c r="W6"/>
  <c r="T6"/>
  <c r="R6"/>
  <c r="V5"/>
  <c r="U5"/>
  <c r="C4"/>
  <c r="E6" s="1"/>
  <c r="M6" s="1"/>
  <c r="V6" s="1"/>
  <c r="C3"/>
  <c r="I23" i="1"/>
  <c r="G23"/>
  <c r="I22"/>
  <c r="G22"/>
  <c r="I21"/>
  <c r="G21"/>
  <c r="I20"/>
  <c r="G20"/>
  <c r="I19"/>
  <c r="G19"/>
  <c r="B19"/>
  <c r="G18"/>
  <c r="I17"/>
  <c r="G17"/>
  <c r="I16"/>
  <c r="G16"/>
  <c r="G15"/>
  <c r="I14"/>
  <c r="H14"/>
  <c r="G14"/>
  <c r="I13"/>
  <c r="H13"/>
  <c r="H19" s="1"/>
  <c r="G13"/>
  <c r="I12"/>
  <c r="H12"/>
  <c r="G12"/>
  <c r="I11"/>
  <c r="H11"/>
  <c r="G11"/>
  <c r="I10"/>
  <c r="H10"/>
  <c r="G10"/>
  <c r="I9"/>
  <c r="H9"/>
  <c r="G9"/>
  <c r="I8"/>
  <c r="H8"/>
  <c r="G8"/>
  <c r="G7"/>
  <c r="I6"/>
  <c r="H6"/>
  <c r="G6"/>
  <c r="I5"/>
  <c r="H5"/>
  <c r="G5"/>
  <c r="I4"/>
  <c r="H4"/>
  <c r="G4"/>
  <c r="G3"/>
  <c r="D11" i="2" l="1"/>
  <c r="L11" s="1"/>
  <c r="D19"/>
  <c r="L19" s="1"/>
  <c r="D27"/>
  <c r="L27" s="1"/>
  <c r="D35"/>
  <c r="L35" s="1"/>
  <c r="D43"/>
  <c r="L43" s="1"/>
  <c r="D51"/>
  <c r="L51" s="1"/>
  <c r="D59"/>
  <c r="L59" s="1"/>
  <c r="D67"/>
  <c r="L67" s="1"/>
  <c r="D75"/>
  <c r="L75" s="1"/>
  <c r="D83"/>
  <c r="L83" s="1"/>
  <c r="D91"/>
  <c r="L91" s="1"/>
  <c r="D99"/>
  <c r="L99" s="1"/>
  <c r="D107"/>
  <c r="L107" s="1"/>
  <c r="D115"/>
  <c r="L115" s="1"/>
  <c r="D123"/>
  <c r="L123" s="1"/>
  <c r="D17"/>
  <c r="L17" s="1"/>
  <c r="D25"/>
  <c r="L25" s="1"/>
  <c r="D33"/>
  <c r="L33" s="1"/>
  <c r="D41"/>
  <c r="L41" s="1"/>
  <c r="D49"/>
  <c r="L49" s="1"/>
  <c r="D57"/>
  <c r="L57" s="1"/>
  <c r="D65"/>
  <c r="L65" s="1"/>
  <c r="D73"/>
  <c r="L73" s="1"/>
  <c r="D81"/>
  <c r="L81" s="1"/>
  <c r="D89"/>
  <c r="L89" s="1"/>
  <c r="D97"/>
  <c r="L97" s="1"/>
  <c r="D105"/>
  <c r="L105" s="1"/>
  <c r="D113"/>
  <c r="L113" s="1"/>
  <c r="D121"/>
  <c r="L121" s="1"/>
  <c r="D129"/>
  <c r="L129" s="1"/>
  <c r="M8"/>
  <c r="B22" i="1" s="1"/>
  <c r="D13" i="2"/>
  <c r="L13" s="1"/>
  <c r="D21"/>
  <c r="L21" s="1"/>
  <c r="D29"/>
  <c r="L29" s="1"/>
  <c r="D37"/>
  <c r="L37" s="1"/>
  <c r="D45"/>
  <c r="L45" s="1"/>
  <c r="D53"/>
  <c r="L53" s="1"/>
  <c r="D61"/>
  <c r="L61" s="1"/>
  <c r="D69"/>
  <c r="L69" s="1"/>
  <c r="D77"/>
  <c r="L77" s="1"/>
  <c r="D85"/>
  <c r="L85" s="1"/>
  <c r="D93"/>
  <c r="L93" s="1"/>
  <c r="D101"/>
  <c r="L101" s="1"/>
  <c r="D109"/>
  <c r="L109" s="1"/>
  <c r="D117"/>
  <c r="L117" s="1"/>
  <c r="U23" i="5"/>
  <c r="U27"/>
  <c r="U31"/>
  <c r="U33"/>
  <c r="U35"/>
  <c r="AD10" i="3"/>
  <c r="AD18"/>
  <c r="AD22"/>
  <c r="AD26"/>
  <c r="AD30"/>
  <c r="AD35"/>
  <c r="U17" i="5"/>
  <c r="U21"/>
  <c r="U25"/>
  <c r="U29"/>
  <c r="T9" i="2"/>
  <c r="Z9" s="1"/>
  <c r="Z8" s="1"/>
  <c r="H23" i="1" s="1"/>
  <c r="O8" i="2"/>
  <c r="P8"/>
  <c r="D12"/>
  <c r="L12" s="1"/>
  <c r="D14"/>
  <c r="L14" s="1"/>
  <c r="D16"/>
  <c r="L16" s="1"/>
  <c r="D18"/>
  <c r="L18" s="1"/>
  <c r="D20"/>
  <c r="L20" s="1"/>
  <c r="D22"/>
  <c r="L22" s="1"/>
  <c r="D24"/>
  <c r="L24" s="1"/>
  <c r="D26"/>
  <c r="L26" s="1"/>
  <c r="D28"/>
  <c r="L28" s="1"/>
  <c r="D30"/>
  <c r="L30" s="1"/>
  <c r="D32"/>
  <c r="L32" s="1"/>
  <c r="D34"/>
  <c r="L34" s="1"/>
  <c r="D36"/>
  <c r="L36" s="1"/>
  <c r="D38"/>
  <c r="L38" s="1"/>
  <c r="D40"/>
  <c r="L40" s="1"/>
  <c r="D42"/>
  <c r="L42" s="1"/>
  <c r="D44"/>
  <c r="L44" s="1"/>
  <c r="D46"/>
  <c r="L46" s="1"/>
  <c r="D48"/>
  <c r="L48" s="1"/>
  <c r="D50"/>
  <c r="L50" s="1"/>
  <c r="D52"/>
  <c r="L52" s="1"/>
  <c r="D54"/>
  <c r="L54" s="1"/>
  <c r="D56"/>
  <c r="L56" s="1"/>
  <c r="D58"/>
  <c r="L58" s="1"/>
  <c r="D60"/>
  <c r="L60" s="1"/>
  <c r="D62"/>
  <c r="L62" s="1"/>
  <c r="D64"/>
  <c r="L64" s="1"/>
  <c r="D66"/>
  <c r="L66" s="1"/>
  <c r="D68"/>
  <c r="L68" s="1"/>
  <c r="D70"/>
  <c r="L70" s="1"/>
  <c r="D72"/>
  <c r="L72" s="1"/>
  <c r="D74"/>
  <c r="L74" s="1"/>
  <c r="D76"/>
  <c r="L76" s="1"/>
  <c r="D78"/>
  <c r="L78" s="1"/>
  <c r="D80"/>
  <c r="L80" s="1"/>
  <c r="D82"/>
  <c r="L82" s="1"/>
  <c r="D84"/>
  <c r="L84" s="1"/>
  <c r="D86"/>
  <c r="L86" s="1"/>
  <c r="D88"/>
  <c r="L88" s="1"/>
  <c r="D90"/>
  <c r="L90" s="1"/>
  <c r="D92"/>
  <c r="L92" s="1"/>
  <c r="D94"/>
  <c r="L94" s="1"/>
  <c r="D96"/>
  <c r="L96" s="1"/>
  <c r="D98"/>
  <c r="L98" s="1"/>
  <c r="D100"/>
  <c r="L100" s="1"/>
  <c r="D102"/>
  <c r="L102" s="1"/>
  <c r="D104"/>
  <c r="L104" s="1"/>
  <c r="D106"/>
  <c r="L106" s="1"/>
  <c r="D108"/>
  <c r="L108" s="1"/>
  <c r="D110"/>
  <c r="L110" s="1"/>
  <c r="D112"/>
  <c r="L112" s="1"/>
  <c r="D114"/>
  <c r="L114" s="1"/>
  <c r="D116"/>
  <c r="L116" s="1"/>
  <c r="D118"/>
  <c r="L118" s="1"/>
  <c r="D120"/>
  <c r="L120" s="1"/>
  <c r="D122"/>
  <c r="L122" s="1"/>
  <c r="D124"/>
  <c r="L124" s="1"/>
  <c r="D126"/>
  <c r="L126" s="1"/>
  <c r="D128"/>
  <c r="L128" s="1"/>
  <c r="AD9" i="3"/>
  <c r="AD13"/>
  <c r="AD6" s="1"/>
  <c r="H17" i="1" s="1"/>
  <c r="H21" s="1"/>
  <c r="AD17" i="3"/>
  <c r="AD21"/>
  <c r="AD25"/>
  <c r="AD29"/>
  <c r="AD34"/>
  <c r="U8" i="5"/>
  <c r="U6" s="1"/>
  <c r="H20" i="1" s="1"/>
  <c r="U10" i="5"/>
  <c r="U12"/>
  <c r="U14"/>
  <c r="U18"/>
  <c r="U20"/>
  <c r="U22"/>
  <c r="U24"/>
  <c r="U28"/>
  <c r="U34"/>
  <c r="N6" i="3"/>
  <c r="B17" i="1" s="1"/>
  <c r="AD8" i="3"/>
  <c r="AD16"/>
  <c r="AD20"/>
  <c r="AD24"/>
  <c r="AD28"/>
  <c r="AD32"/>
  <c r="AD44"/>
  <c r="AD81"/>
  <c r="U30" i="5"/>
  <c r="N8" i="2"/>
  <c r="Q10"/>
  <c r="Q8" s="1"/>
  <c r="B23" i="1" s="1"/>
  <c r="T10" i="2"/>
  <c r="Z10" s="1"/>
  <c r="L8" l="1"/>
  <c r="B16" i="1" s="1"/>
  <c r="B21" s="1"/>
  <c r="P6" i="2"/>
  <c r="Y6" s="1"/>
  <c r="S6"/>
</calcChain>
</file>

<file path=xl/sharedStrings.xml><?xml version="1.0" encoding="utf-8"?>
<sst xmlns="http://schemas.openxmlformats.org/spreadsheetml/2006/main" count="154" uniqueCount="132">
  <si>
    <t>Расчет стоимости случая оказания медицинской помощи</t>
  </si>
  <si>
    <t>Расчет ЦЭККМП</t>
  </si>
  <si>
    <t>Параметр</t>
  </si>
  <si>
    <t>Значение</t>
  </si>
  <si>
    <t>Примечание</t>
  </si>
  <si>
    <t>Наименование организации (сокращенное)</t>
  </si>
  <si>
    <t>Указывается наименование организации, производящей расчет</t>
  </si>
  <si>
    <t>Способ оплаты медицинской помощи (канал финансирования)</t>
  </si>
  <si>
    <r>
      <rPr>
        <b/>
        <sz val="11"/>
        <rFont val="Times New Roman"/>
        <family val="1"/>
        <charset val="204"/>
      </rPr>
      <t>ОБЯЗАТЕЛЬНОЕ К ЗАПОЛНЕНИЮ ПОЛЕ!!!</t>
    </r>
    <r>
      <rPr>
        <sz val="11"/>
        <rFont val="Times New Roman"/>
        <family val="1"/>
        <charset val="204"/>
      </rPr>
      <t xml:space="preserve"> Выбрать из списка</t>
    </r>
  </si>
  <si>
    <t>1. Общая характеристика случая оказания медицинской помощи</t>
  </si>
  <si>
    <t>Условия оказания МП</t>
  </si>
  <si>
    <t>Выбрать из списка</t>
  </si>
  <si>
    <t xml:space="preserve">Профиль медицинской помощи </t>
  </si>
  <si>
    <t>Указывается профиль медицинской помощи</t>
  </si>
  <si>
    <t>Профиль койки</t>
  </si>
  <si>
    <t>Указывается профиль койки (только для КС и ДС)</t>
  </si>
  <si>
    <t>Диагноз (перечень диагнозов) по МКБ-10</t>
  </si>
  <si>
    <t>Указываются коды заболеваний по МКБ-10</t>
  </si>
  <si>
    <t>Общая средняя длительность случая, дней</t>
  </si>
  <si>
    <t>Указывается общая средняя длительность случая в днях</t>
  </si>
  <si>
    <t>в т.ч. длительность госпитализации, дней (койко-дней)</t>
  </si>
  <si>
    <t>Указывается длительность госпитализации в днях (только для КС)</t>
  </si>
  <si>
    <t>в т.ч. длительность пребывания в реанимации, дней</t>
  </si>
  <si>
    <t>Указывается длительность пребывания в реанимации в днях (только для КС)</t>
  </si>
  <si>
    <t>2. Расчет затрат на случай оказания медицинской помощи</t>
  </si>
  <si>
    <t>Затраты на медицинские услуги, руб.</t>
  </si>
  <si>
    <t>Автоматически заполняется с листа "Услуги"</t>
  </si>
  <si>
    <t>Затраты на лекарственные препараты (дополнительно), руб.</t>
  </si>
  <si>
    <t>Автоматически заполняется с листа "Лекарственные препараты"</t>
  </si>
  <si>
    <t>Стоимость основного лечебного питания на 1 койко-день, руб.</t>
  </si>
  <si>
    <t>Ввести значение (только для КС)</t>
  </si>
  <si>
    <t>Единое значение для всех случаев оказания МП (только для КС)</t>
  </si>
  <si>
    <t>Затраты на основное лечебное питание, руб.</t>
  </si>
  <si>
    <t>Автоматически рассчитывается по формуле (только для КС)</t>
  </si>
  <si>
    <t>Затраты на дополнительное лечебное питание, руб.</t>
  </si>
  <si>
    <t>Автоматически заполняется с листа "Лечебное питание"</t>
  </si>
  <si>
    <t>Итого стоимость случая оказания медицинской помощи, руб.</t>
  </si>
  <si>
    <t>Автоматически рассчитывается по формуле</t>
  </si>
  <si>
    <t>в т.ч. ФОТ всего персонала (заработная плата с начислениями), руб.</t>
  </si>
  <si>
    <t>в т.ч. косвенные затраты за вычетом ФОТ дополнительного персонала, руб.</t>
  </si>
  <si>
    <t>ПОЖАЛУЙСТА, НЕ ВНОСИТЕ НИКАКИЕ ИЗМЕНЕНИЯ В ФОРМУЛЫ В ДАННОМ ФАЙЛЕ</t>
  </si>
  <si>
    <t>Наименование организации</t>
  </si>
  <si>
    <t>Способ оплаты медицинской помощи</t>
  </si>
  <si>
    <t>Таблица 1</t>
  </si>
  <si>
    <t>Таблица 1а</t>
  </si>
  <si>
    <t>№ п/п</t>
  </si>
  <si>
    <t>Код услуги в соответствии с Приказом МЗ РФ № 804н "Об утверждении номенклатуры медицинских услуг"</t>
  </si>
  <si>
    <t>Наименование медицинской услуги в соответствии с Приказом МЗ РФ № 804н "Об утверждении номенклатуры медицинских услуг"</t>
  </si>
  <si>
    <t>Стоимость услуги, руб.</t>
  </si>
  <si>
    <t>в том числе</t>
  </si>
  <si>
    <t>Усредненный показатель кратности применения</t>
  </si>
  <si>
    <t>Усредненный показатель частоты предоставления</t>
  </si>
  <si>
    <t>Итоговая стоимость медицинских услуг на случай с учетом усредненной кратности и частоты предоставления, руб.</t>
  </si>
  <si>
    <t>Расходные материалы, руб.</t>
  </si>
  <si>
    <t>Лекарственные препараты, руб.</t>
  </si>
  <si>
    <t>Косвенные затраты за вычетом ФОТ дополнительного персонала, руб.</t>
  </si>
  <si>
    <t>Итого затраты на медицинские услуги, руб.</t>
  </si>
  <si>
    <t>Расчет затрат на лекарственные препараты, дополнительно используемые в рамках случая оказания медицинской помощи</t>
  </si>
  <si>
    <t>!!! В перечень включаются только лекарственные препараты, используемые в рамках случая оказания медицинской помощи, но не учтенные в стоимости входящих в случай медицинских услуг*</t>
  </si>
  <si>
    <t>Таблица 2</t>
  </si>
  <si>
    <t>Таблица 2а</t>
  </si>
  <si>
    <t>МНН лекарственных препаратов</t>
  </si>
  <si>
    <t>Дополнительная информация**</t>
  </si>
  <si>
    <t>ЖНВЛП***</t>
  </si>
  <si>
    <t>Путь введения</t>
  </si>
  <si>
    <t>Тип лекарственной формы по агрегатному состоянию на момент потребления</t>
  </si>
  <si>
    <t>Тип лекарственной формы по виду высвобождения</t>
  </si>
  <si>
    <t>Единица измерения действующего вещества</t>
  </si>
  <si>
    <t>Средняя разовая доза в единицах измерения</t>
  </si>
  <si>
    <t>Среднее количество приемов в день****</t>
  </si>
  <si>
    <t>Средняя длительность приема, дней****</t>
  </si>
  <si>
    <t>Средняя стоимость единицы измерения, руб.</t>
  </si>
  <si>
    <t>Стоимость лекарственных препаратов на случай, руб.</t>
  </si>
  <si>
    <t>Итого затраты на лекарственные препараты (дополнительно), руб.</t>
  </si>
  <si>
    <t>Наружный</t>
  </si>
  <si>
    <t>Твердая</t>
  </si>
  <si>
    <t>Обычная</t>
  </si>
  <si>
    <t>мг</t>
  </si>
  <si>
    <t>Пероральный</t>
  </si>
  <si>
    <t>Вагинальный</t>
  </si>
  <si>
    <t>Жидкая</t>
  </si>
  <si>
    <t>Ректальный</t>
  </si>
  <si>
    <t>* - включая лекарственные препараты, используемые в качестве лечебного питания</t>
  </si>
  <si>
    <t>** - концентрация лекарственного препарата, наименование и описание схемы терапии и т.д.</t>
  </si>
  <si>
    <t>*** - указывается отметка "Да" для лекарственных препаратов, включенных в перечень жизненно необходимых и важнейших лекарственных препаратов (ЖНВЛП)</t>
  </si>
  <si>
    <t>**** - при неактуальности данного показателя (например, однократное введение лекарственного препарата) в данном поле ставится "1"</t>
  </si>
  <si>
    <t>Газообразная</t>
  </si>
  <si>
    <t>Кишечнорастворимая</t>
  </si>
  <si>
    <t>доза</t>
  </si>
  <si>
    <t>Внутрипузырный</t>
  </si>
  <si>
    <t>Кишечнорастворимая пролонгированная</t>
  </si>
  <si>
    <t>МБк</t>
  </si>
  <si>
    <t>Глазной</t>
  </si>
  <si>
    <t>Мягкая</t>
  </si>
  <si>
    <t>Модифицированная</t>
  </si>
  <si>
    <t>Ингаляционный</t>
  </si>
  <si>
    <t>мг йода</t>
  </si>
  <si>
    <t>На слизистые оболочки полости рта</t>
  </si>
  <si>
    <t>Пролонгированная</t>
  </si>
  <si>
    <t>мл</t>
  </si>
  <si>
    <t>Назальный</t>
  </si>
  <si>
    <t>млн.КОЕ</t>
  </si>
  <si>
    <t>млрд.клеток</t>
  </si>
  <si>
    <t>Парентеральный</t>
  </si>
  <si>
    <t>ммоль</t>
  </si>
  <si>
    <t>Перитонеальный диализ</t>
  </si>
  <si>
    <t>ТЕ</t>
  </si>
  <si>
    <t>тыс.анти-Xa МЕ</t>
  </si>
  <si>
    <t>Подъязычный</t>
  </si>
  <si>
    <t>тыс.ЕД</t>
  </si>
  <si>
    <t>Прик-тест</t>
  </si>
  <si>
    <t>тыс.ЕД Евр.Ф.</t>
  </si>
  <si>
    <t>Растворитель</t>
  </si>
  <si>
    <t>тыс.КИЕ</t>
  </si>
  <si>
    <t>тыс.МЕ</t>
  </si>
  <si>
    <t>Трансдермальный</t>
  </si>
  <si>
    <t>шт.</t>
  </si>
  <si>
    <t>Уретральный</t>
  </si>
  <si>
    <t>Ушной</t>
  </si>
  <si>
    <t>Эндотрахеальный</t>
  </si>
  <si>
    <t>Расчет затрат на дополнительное лечебное питание, используемое в рамках случая оказания медицинской помощи (специализированные питательные смеси)</t>
  </si>
  <si>
    <t>Таблица 3</t>
  </si>
  <si>
    <t>Таблица 3а</t>
  </si>
  <si>
    <t>Наименования специализированных питательных смесей</t>
  </si>
  <si>
    <t>Единица измерения</t>
  </si>
  <si>
    <t>Среднее количество приемов в день</t>
  </si>
  <si>
    <t>Средняя длительность приема, дней</t>
  </si>
  <si>
    <t>Стоимость смесей на случай, руб.</t>
  </si>
  <si>
    <t>Итого затраты на дополнительное лечебное питание, руб.</t>
  </si>
  <si>
    <t xml:space="preserve">Амортизация оборудования стоимостью от 100 тыс.руб. до 400 тыс. руб., непосредственно используемого при оказании услуги </t>
  </si>
  <si>
    <t>Косвенные затраты</t>
  </si>
  <si>
    <t>Продолжение приложения №8  к Решению заседания Комиссии по разработке территориальной программы обязательного медицинского страхования в Санкт-Петербурге от 01.12.2025 №15</t>
  </si>
</sst>
</file>

<file path=xl/styles.xml><?xml version="1.0" encoding="utf-8"?>
<styleSheet xmlns="http://schemas.openxmlformats.org/spreadsheetml/2006/main">
  <numFmts count="4">
    <numFmt numFmtId="164" formatCode="_-* #,##0.00_-;\-* #,##0.00_-;_-* &quot;-&quot;??_-;_-@_-"/>
    <numFmt numFmtId="165" formatCode="#,##0.00_ ;\-#,##0.00\ "/>
    <numFmt numFmtId="166" formatCode="0.0"/>
    <numFmt numFmtId="167" formatCode="_-* #,##0.00_-;&quot;-&quot;* #,##0.00_-;_-* &quot;-&quot;??_-;_-@_-"/>
  </numFmts>
  <fonts count="26">
    <font>
      <sz val="11"/>
      <color theme="1"/>
      <name val="Calibri"/>
      <scheme val="minor"/>
    </font>
    <font>
      <sz val="12"/>
      <color theme="1"/>
      <name val="Calibri"/>
      <family val="2"/>
      <charset val="204"/>
      <scheme val="minor"/>
    </font>
    <font>
      <sz val="12"/>
      <name val="Times New Roman"/>
      <family val="1"/>
      <charset val="204"/>
    </font>
    <font>
      <sz val="11"/>
      <color theme="0"/>
      <name val="Times New Roman"/>
      <family val="1"/>
      <charset val="204"/>
    </font>
    <font>
      <b/>
      <sz val="14"/>
      <name val="Times New Roman"/>
      <family val="1"/>
      <charset val="204"/>
    </font>
    <font>
      <b/>
      <sz val="12"/>
      <name val="Times New Roman"/>
      <family val="1"/>
      <charset val="204"/>
    </font>
    <font>
      <b/>
      <sz val="11"/>
      <color theme="0"/>
      <name val="Times New Roman"/>
      <family val="1"/>
      <charset val="204"/>
    </font>
    <font>
      <sz val="14"/>
      <name val="Times New Roman"/>
      <family val="1"/>
      <charset val="204"/>
    </font>
    <font>
      <b/>
      <sz val="9"/>
      <name val="Times New Roman"/>
      <family val="1"/>
      <charset val="204"/>
    </font>
    <font>
      <sz val="11"/>
      <name val="Times New Roman"/>
      <family val="1"/>
      <charset val="204"/>
    </font>
    <font>
      <sz val="10"/>
      <name val="Times New Roman"/>
      <family val="1"/>
      <charset val="204"/>
    </font>
    <font>
      <sz val="10"/>
      <color theme="0"/>
      <name val="Times New Roman"/>
      <family val="1"/>
      <charset val="204"/>
    </font>
    <font>
      <b/>
      <sz val="10"/>
      <name val="Times New Roman"/>
      <family val="1"/>
      <charset val="204"/>
    </font>
    <font>
      <b/>
      <sz val="10"/>
      <color theme="0"/>
      <name val="Times New Roman"/>
      <family val="1"/>
      <charset val="204"/>
    </font>
    <font>
      <i/>
      <sz val="10"/>
      <name val="Times New Roman"/>
      <family val="1"/>
      <charset val="204"/>
    </font>
    <font>
      <i/>
      <sz val="10"/>
      <color theme="0"/>
      <name val="Times New Roman"/>
      <family val="1"/>
      <charset val="204"/>
    </font>
    <font>
      <sz val="8"/>
      <color theme="1"/>
      <name val="Arial"/>
      <family val="2"/>
      <charset val="204"/>
    </font>
    <font>
      <sz val="10"/>
      <color indexed="2"/>
      <name val="Times New Roman"/>
      <family val="1"/>
      <charset val="204"/>
    </font>
    <font>
      <sz val="8"/>
      <color indexed="2"/>
      <name val="Arial"/>
      <family val="2"/>
      <charset val="204"/>
    </font>
    <font>
      <i/>
      <sz val="9"/>
      <name val="Times New Roman"/>
      <family val="1"/>
      <charset val="204"/>
    </font>
    <font>
      <sz val="8"/>
      <name val="Arial Cyr"/>
    </font>
    <font>
      <sz val="8"/>
      <name val="Times New Roman"/>
      <family val="1"/>
      <charset val="204"/>
    </font>
    <font>
      <b/>
      <sz val="11"/>
      <color theme="1"/>
      <name val="Calibri"/>
      <family val="2"/>
      <charset val="204"/>
      <scheme val="minor"/>
    </font>
    <font>
      <sz val="11"/>
      <color theme="1"/>
      <name val="Calibri"/>
      <family val="2"/>
      <charset val="204"/>
      <scheme val="minor"/>
    </font>
    <font>
      <b/>
      <sz val="11"/>
      <name val="Times New Roman"/>
      <family val="1"/>
      <charset val="204"/>
    </font>
    <font>
      <sz val="11"/>
      <color theme="1"/>
      <name val="Times New Roman"/>
      <family val="1"/>
      <charset val="204"/>
    </font>
  </fonts>
  <fills count="6">
    <fill>
      <patternFill patternType="none"/>
    </fill>
    <fill>
      <patternFill patternType="gray125"/>
    </fill>
    <fill>
      <patternFill patternType="solid">
        <fgColor theme="2"/>
        <bgColor theme="2"/>
      </patternFill>
    </fill>
    <fill>
      <patternFill patternType="solid">
        <fgColor theme="7" tint="0.59999389629810485"/>
        <bgColor theme="7" tint="0.59999389629810485"/>
      </patternFill>
    </fill>
    <fill>
      <patternFill patternType="solid">
        <fgColor rgb="FFFFC000"/>
        <bgColor rgb="FFFFC000"/>
      </patternFill>
    </fill>
    <fill>
      <patternFill patternType="solid">
        <fgColor theme="7" tint="0.79998168889431442"/>
        <bgColor theme="7" tint="0.79998168889431442"/>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6">
    <xf numFmtId="0" fontId="0" fillId="0" borderId="0"/>
    <xf numFmtId="0" fontId="1"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Protection="0"/>
    <xf numFmtId="164" fontId="23" fillId="0" borderId="0" applyFont="0" applyFill="0" applyBorder="0" applyProtection="0"/>
    <xf numFmtId="164" fontId="23" fillId="0" borderId="0" applyFont="0" applyFill="0" applyBorder="0" applyProtection="0"/>
  </cellStyleXfs>
  <cellXfs count="152">
    <xf numFmtId="0" fontId="0" fillId="0" borderId="0" xfId="0"/>
    <xf numFmtId="0" fontId="2"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5" fillId="2" borderId="1" xfId="0" applyFont="1" applyFill="1" applyBorder="1" applyAlignment="1">
      <alignment horizontal="center" vertical="center" wrapText="1"/>
    </xf>
    <xf numFmtId="0" fontId="6" fillId="0" borderId="0" xfId="0" applyFont="1" applyAlignment="1">
      <alignment horizontal="center" vertical="center"/>
    </xf>
    <xf numFmtId="0" fontId="5" fillId="3" borderId="1" xfId="0" applyFont="1" applyFill="1" applyBorder="1" applyAlignment="1">
      <alignment horizontal="right" vertical="center"/>
    </xf>
    <xf numFmtId="0" fontId="8" fillId="0" borderId="1" xfId="0" applyFont="1" applyBorder="1" applyAlignment="1">
      <alignment horizontal="left" vertical="center" wrapText="1"/>
    </xf>
    <xf numFmtId="0" fontId="9" fillId="3" borderId="1" xfId="0" applyFont="1" applyFill="1" applyBorder="1" applyAlignment="1" applyProtection="1">
      <alignment horizontal="left" vertical="center" wrapText="1"/>
      <protection locked="0"/>
    </xf>
    <xf numFmtId="0" fontId="3" fillId="0" borderId="0" xfId="0" applyFont="1" applyAlignment="1">
      <alignment horizontal="right" vertical="center"/>
    </xf>
    <xf numFmtId="0" fontId="3" fillId="0" borderId="0" xfId="0" applyFont="1" applyAlignment="1">
      <alignment horizontal="left" vertical="center"/>
    </xf>
    <xf numFmtId="0" fontId="5" fillId="3" borderId="1" xfId="0" applyFont="1" applyFill="1" applyBorder="1" applyAlignment="1">
      <alignment horizontal="right" vertical="center" wrapText="1"/>
    </xf>
    <xf numFmtId="0" fontId="5" fillId="4" borderId="1" xfId="0" applyFont="1" applyFill="1" applyBorder="1" applyAlignment="1">
      <alignment horizontal="left" vertical="center" wrapText="1"/>
    </xf>
    <xf numFmtId="0" fontId="9" fillId="3" borderId="1" xfId="0" applyFont="1" applyFill="1" applyBorder="1" applyAlignment="1">
      <alignment horizontal="left" vertical="center"/>
    </xf>
    <xf numFmtId="0" fontId="9" fillId="0" borderId="0" xfId="0" applyFont="1" applyAlignment="1">
      <alignment horizontal="left" vertical="center"/>
    </xf>
    <xf numFmtId="0" fontId="2" fillId="2" borderId="1" xfId="0" applyFont="1" applyFill="1" applyBorder="1" applyAlignment="1">
      <alignment horizontal="right" vertical="center"/>
    </xf>
    <xf numFmtId="0" fontId="5" fillId="0" borderId="1" xfId="0" applyFont="1" applyBorder="1" applyAlignment="1">
      <alignment horizontal="left" vertical="center"/>
    </xf>
    <xf numFmtId="0" fontId="9" fillId="2" borderId="1" xfId="0" applyFont="1" applyFill="1" applyBorder="1" applyAlignment="1">
      <alignment vertical="center"/>
    </xf>
    <xf numFmtId="0" fontId="9" fillId="2" borderId="1" xfId="0" applyFont="1" applyFill="1" applyBorder="1" applyAlignment="1">
      <alignment vertical="center" wrapText="1"/>
    </xf>
    <xf numFmtId="0" fontId="5" fillId="0" borderId="1" xfId="0" applyFont="1" applyBorder="1" applyAlignment="1">
      <alignment horizontal="left" vertical="center" wrapText="1"/>
    </xf>
    <xf numFmtId="0" fontId="5" fillId="0" borderId="1" xfId="0" applyFont="1" applyBorder="1" applyAlignment="1">
      <alignment horizontal="right" vertical="center"/>
    </xf>
    <xf numFmtId="0" fontId="2" fillId="2" borderId="1" xfId="0" applyFont="1" applyFill="1" applyBorder="1" applyAlignment="1">
      <alignment horizontal="right" vertical="center" wrapText="1"/>
    </xf>
    <xf numFmtId="165" fontId="2" fillId="2" borderId="1" xfId="14" applyNumberFormat="1" applyFont="1" applyFill="1" applyBorder="1" applyAlignment="1">
      <alignment horizontal="right" vertical="center"/>
    </xf>
    <xf numFmtId="0" fontId="3" fillId="0" borderId="0" xfId="0" applyFont="1" applyAlignment="1">
      <alignment horizontal="right" vertical="center" wrapText="1"/>
    </xf>
    <xf numFmtId="4" fontId="3" fillId="0" borderId="0" xfId="0" applyNumberFormat="1" applyFont="1" applyAlignment="1">
      <alignment vertical="center"/>
    </xf>
    <xf numFmtId="2" fontId="2" fillId="0" borderId="1" xfId="14" applyNumberFormat="1" applyFont="1" applyBorder="1" applyAlignment="1">
      <alignment horizontal="right" vertical="center"/>
    </xf>
    <xf numFmtId="0" fontId="9" fillId="2" borderId="1" xfId="0" applyFont="1" applyFill="1" applyBorder="1" applyAlignment="1" applyProtection="1">
      <alignment horizontal="left" vertical="center"/>
      <protection locked="0"/>
    </xf>
    <xf numFmtId="0" fontId="5" fillId="5" borderId="1" xfId="0" applyFont="1" applyFill="1" applyBorder="1" applyAlignment="1">
      <alignment horizontal="right" vertical="center" wrapText="1"/>
    </xf>
    <xf numFmtId="165" fontId="5" fillId="5" borderId="1" xfId="14" applyNumberFormat="1" applyFont="1" applyFill="1" applyBorder="1" applyAlignment="1">
      <alignment horizontal="right" vertical="center"/>
    </xf>
    <xf numFmtId="0" fontId="9" fillId="5" borderId="1" xfId="0" applyFont="1" applyFill="1" applyBorder="1" applyAlignment="1">
      <alignment vertical="center"/>
    </xf>
    <xf numFmtId="0" fontId="6" fillId="0" borderId="0" xfId="0" applyFont="1" applyAlignment="1">
      <alignment horizontal="right" vertical="center" wrapText="1"/>
    </xf>
    <xf numFmtId="4" fontId="6" fillId="0" borderId="0" xfId="0" applyNumberFormat="1" applyFont="1" applyAlignment="1">
      <alignment vertical="center"/>
    </xf>
    <xf numFmtId="165" fontId="2" fillId="2" borderId="1" xfId="14" applyNumberFormat="1" applyFont="1" applyFill="1" applyBorder="1" applyAlignment="1">
      <alignment vertical="center"/>
    </xf>
    <xf numFmtId="165" fontId="2" fillId="0" borderId="0" xfId="0" applyNumberFormat="1" applyFont="1" applyAlignment="1">
      <alignment vertical="center"/>
    </xf>
    <xf numFmtId="2" fontId="3" fillId="0" borderId="0" xfId="0" applyNumberFormat="1" applyFont="1" applyAlignment="1">
      <alignment vertical="center"/>
    </xf>
    <xf numFmtId="0" fontId="10" fillId="0" borderId="0" xfId="0" applyFont="1"/>
    <xf numFmtId="164" fontId="10" fillId="0" borderId="0" xfId="14" applyNumberFormat="1" applyFont="1"/>
    <xf numFmtId="0" fontId="10" fillId="0" borderId="0" xfId="0" applyFont="1" applyAlignment="1">
      <alignment horizontal="center"/>
    </xf>
    <xf numFmtId="0" fontId="11" fillId="0" borderId="0" xfId="0" applyFont="1"/>
    <xf numFmtId="0" fontId="5" fillId="0" borderId="0" xfId="0" applyFont="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left" vertical="center"/>
    </xf>
    <xf numFmtId="0" fontId="2" fillId="0" borderId="0" xfId="0" applyFont="1" applyAlignment="1">
      <alignment horizontal="left" vertical="center" wrapText="1"/>
    </xf>
    <xf numFmtId="0" fontId="10"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horizontal="right" vertical="center"/>
    </xf>
    <xf numFmtId="0" fontId="12" fillId="2" borderId="1" xfId="0" applyFont="1" applyFill="1" applyBorder="1" applyAlignment="1">
      <alignment horizontal="center" vertical="center" wrapText="1"/>
    </xf>
    <xf numFmtId="164" fontId="12" fillId="2" borderId="1" xfId="14" applyNumberFormat="1" applyFont="1" applyFill="1" applyBorder="1" applyAlignment="1">
      <alignment horizontal="center" vertical="center" wrapText="1"/>
    </xf>
    <xf numFmtId="0" fontId="13" fillId="0" borderId="0" xfId="0" applyFont="1" applyAlignment="1">
      <alignment horizontal="center" vertical="center" wrapText="1"/>
    </xf>
    <xf numFmtId="0" fontId="12" fillId="0" borderId="0" xfId="0" applyFont="1"/>
    <xf numFmtId="0" fontId="14" fillId="0" borderId="0" xfId="0" applyFont="1"/>
    <xf numFmtId="0" fontId="14" fillId="2" borderId="1" xfId="0" applyFont="1" applyFill="1" applyBorder="1" applyAlignment="1">
      <alignment horizontal="center" vertical="center" wrapText="1"/>
    </xf>
    <xf numFmtId="0" fontId="15" fillId="0" borderId="0" xfId="0" applyFont="1" applyAlignment="1">
      <alignment horizontal="center"/>
    </xf>
    <xf numFmtId="4" fontId="12" fillId="5" borderId="1" xfId="14" applyNumberFormat="1" applyFont="1" applyFill="1" applyBorder="1" applyAlignment="1">
      <alignment horizontal="right" vertical="center" wrapText="1"/>
    </xf>
    <xf numFmtId="4" fontId="13" fillId="0" borderId="0" xfId="0" applyNumberFormat="1" applyFont="1" applyAlignment="1">
      <alignment vertical="center"/>
    </xf>
    <xf numFmtId="0" fontId="10" fillId="0" borderId="1" xfId="0" applyFont="1" applyBorder="1" applyAlignment="1">
      <alignment horizontal="center" vertical="center" wrapText="1"/>
    </xf>
    <xf numFmtId="0" fontId="16" fillId="0" borderId="1" xfId="0" applyFont="1" applyBorder="1" applyAlignment="1">
      <alignment wrapText="1"/>
    </xf>
    <xf numFmtId="0" fontId="16" fillId="0" borderId="0" xfId="0" applyFont="1" applyAlignment="1">
      <alignment wrapText="1"/>
    </xf>
    <xf numFmtId="4" fontId="10" fillId="2" borderId="1" xfId="14" applyNumberFormat="1" applyFont="1" applyFill="1" applyBorder="1" applyAlignment="1">
      <alignment vertical="center"/>
    </xf>
    <xf numFmtId="4" fontId="10" fillId="0" borderId="1" xfId="14" applyNumberFormat="1" applyFont="1" applyBorder="1" applyAlignment="1">
      <alignment horizontal="right" vertical="center"/>
    </xf>
    <xf numFmtId="2" fontId="10" fillId="0" borderId="1" xfId="14" applyNumberFormat="1" applyFont="1" applyBorder="1" applyAlignment="1">
      <alignment horizontal="right" vertical="center"/>
    </xf>
    <xf numFmtId="4" fontId="10" fillId="2" borderId="1" xfId="0" applyNumberFormat="1" applyFont="1" applyFill="1" applyBorder="1" applyAlignment="1">
      <alignment vertical="center"/>
    </xf>
    <xf numFmtId="4" fontId="11" fillId="0" borderId="0" xfId="0" applyNumberFormat="1" applyFont="1" applyAlignment="1">
      <alignment vertical="center"/>
    </xf>
    <xf numFmtId="0" fontId="10" fillId="0" borderId="1" xfId="14" applyNumberFormat="1" applyFont="1" applyBorder="1" applyAlignment="1">
      <alignment horizontal="right" vertical="center"/>
    </xf>
    <xf numFmtId="0" fontId="16" fillId="0" borderId="1" xfId="0" applyFont="1" applyBorder="1"/>
    <xf numFmtId="0" fontId="10" fillId="0" borderId="1" xfId="14" applyNumberFormat="1" applyFont="1" applyBorder="1"/>
    <xf numFmtId="164" fontId="10" fillId="0" borderId="1" xfId="14" applyNumberFormat="1" applyFont="1" applyBorder="1"/>
    <xf numFmtId="0" fontId="16" fillId="0" borderId="0" xfId="0" applyFont="1"/>
    <xf numFmtId="0" fontId="18" fillId="0" borderId="1" xfId="0" applyFont="1" applyBorder="1"/>
    <xf numFmtId="0" fontId="18" fillId="0" borderId="1" xfId="0" applyFont="1" applyBorder="1" applyAlignment="1">
      <alignment wrapText="1"/>
    </xf>
    <xf numFmtId="4" fontId="17" fillId="2" borderId="1" xfId="14" applyNumberFormat="1" applyFont="1" applyFill="1" applyBorder="1" applyAlignment="1">
      <alignment vertical="center"/>
    </xf>
    <xf numFmtId="164" fontId="17" fillId="0" borderId="1" xfId="14" applyNumberFormat="1" applyFont="1" applyBorder="1"/>
    <xf numFmtId="0" fontId="10" fillId="0" borderId="0" xfId="0" applyFont="1" applyAlignment="1" applyProtection="1">
      <alignment vertical="center"/>
      <protection locked="0"/>
    </xf>
    <xf numFmtId="0" fontId="11" fillId="0" borderId="0" xfId="0" applyFont="1" applyAlignment="1" applyProtection="1">
      <alignment vertical="center"/>
      <protection locked="0"/>
    </xf>
    <xf numFmtId="0" fontId="2" fillId="0" borderId="0" xfId="0" applyFont="1" applyAlignment="1" applyProtection="1">
      <alignment vertical="center"/>
      <protection locked="0"/>
    </xf>
    <xf numFmtId="0" fontId="5" fillId="0" borderId="0" xfId="0" applyFont="1" applyAlignment="1" applyProtection="1">
      <alignment horizontal="center" vertical="center" wrapText="1"/>
      <protection locked="0"/>
    </xf>
    <xf numFmtId="0" fontId="13" fillId="0" borderId="0" xfId="0" applyFont="1" applyAlignment="1">
      <alignment vertical="center"/>
    </xf>
    <xf numFmtId="0" fontId="10" fillId="0" borderId="0" xfId="0" applyFont="1" applyAlignment="1" applyProtection="1">
      <alignment horizontal="right" vertical="center"/>
      <protection locked="0"/>
    </xf>
    <xf numFmtId="0" fontId="11" fillId="0" borderId="0" xfId="0" applyFont="1" applyAlignment="1" applyProtection="1">
      <alignment horizontal="right" vertical="center"/>
      <protection locked="0"/>
    </xf>
    <xf numFmtId="0" fontId="11" fillId="0" borderId="0" xfId="0" applyFont="1" applyAlignment="1" applyProtection="1">
      <alignment horizontal="left" vertical="center"/>
      <protection locked="0"/>
    </xf>
    <xf numFmtId="164" fontId="12" fillId="2" borderId="1" xfId="14" applyNumberFormat="1" applyFont="1" applyFill="1" applyBorder="1" applyAlignment="1" applyProtection="1">
      <alignment horizontal="center" vertical="center" wrapText="1"/>
      <protection locked="0"/>
    </xf>
    <xf numFmtId="0" fontId="12" fillId="2" borderId="1" xfId="0" applyFont="1" applyFill="1" applyBorder="1" applyAlignment="1" applyProtection="1">
      <alignment horizontal="center" vertical="center" wrapText="1"/>
      <protection locked="0"/>
    </xf>
    <xf numFmtId="164" fontId="13" fillId="0" borderId="0" xfId="0" applyNumberFormat="1" applyFont="1" applyAlignment="1" applyProtection="1">
      <alignment horizontal="center" vertical="center" wrapText="1"/>
      <protection locked="0"/>
    </xf>
    <xf numFmtId="164" fontId="10" fillId="0" borderId="0" xfId="0" applyNumberFormat="1" applyFont="1" applyAlignment="1" applyProtection="1">
      <alignment vertical="center"/>
      <protection locked="0"/>
    </xf>
    <xf numFmtId="0" fontId="19" fillId="2" borderId="1" xfId="0" applyFont="1" applyFill="1" applyBorder="1" applyAlignment="1" applyProtection="1">
      <alignment horizontal="center" vertical="center"/>
      <protection locked="0"/>
    </xf>
    <xf numFmtId="0" fontId="15" fillId="0" borderId="0" xfId="0" applyFont="1" applyAlignment="1" applyProtection="1">
      <alignment horizontal="center" vertical="center"/>
      <protection locked="0"/>
    </xf>
    <xf numFmtId="165" fontId="12" fillId="5" borderId="1" xfId="0" applyNumberFormat="1" applyFont="1" applyFill="1" applyBorder="1" applyAlignment="1" applyProtection="1">
      <alignment horizontal="right" vertical="center"/>
      <protection locked="0"/>
    </xf>
    <xf numFmtId="4" fontId="13" fillId="0" borderId="0" xfId="0" applyNumberFormat="1" applyFont="1" applyAlignment="1" applyProtection="1">
      <alignment vertical="center"/>
      <protection locked="0"/>
    </xf>
    <xf numFmtId="0" fontId="10" fillId="0" borderId="5" xfId="0" applyFont="1" applyBorder="1" applyAlignment="1" applyProtection="1">
      <alignment horizontal="center" vertical="center"/>
      <protection locked="0"/>
    </xf>
    <xf numFmtId="0" fontId="20" fillId="0" borderId="1" xfId="0" applyFont="1" applyBorder="1" applyAlignment="1">
      <alignment wrapText="1"/>
    </xf>
    <xf numFmtId="0" fontId="20" fillId="0" borderId="0" xfId="0" applyFont="1" applyAlignment="1">
      <alignment wrapText="1"/>
    </xf>
    <xf numFmtId="0" fontId="10" fillId="0" borderId="1" xfId="0" applyFont="1" applyBorder="1" applyAlignment="1">
      <alignment horizontal="center"/>
    </xf>
    <xf numFmtId="0" fontId="10" fillId="0" borderId="1" xfId="0" applyFont="1" applyBorder="1" applyAlignment="1">
      <alignment horizontal="center" wrapText="1"/>
    </xf>
    <xf numFmtId="166" fontId="20" fillId="0" borderId="1" xfId="0" applyNumberFormat="1" applyFont="1" applyBorder="1" applyAlignment="1">
      <alignment wrapText="1"/>
    </xf>
    <xf numFmtId="0" fontId="10" fillId="0" borderId="1" xfId="0" applyFont="1" applyBorder="1" applyAlignment="1">
      <alignment horizontal="right"/>
    </xf>
    <xf numFmtId="164" fontId="10" fillId="0" borderId="1" xfId="14" applyNumberFormat="1" applyFont="1" applyBorder="1" applyAlignment="1">
      <alignment horizontal="right"/>
    </xf>
    <xf numFmtId="4" fontId="10" fillId="2" borderId="5" xfId="0" applyNumberFormat="1" applyFont="1" applyFill="1" applyBorder="1" applyAlignment="1" applyProtection="1">
      <alignment horizontal="right" vertical="center"/>
    </xf>
    <xf numFmtId="0" fontId="10" fillId="0" borderId="5" xfId="0" applyFont="1" applyBorder="1" applyAlignment="1" applyProtection="1">
      <alignment horizontal="left" vertical="center"/>
      <protection locked="0"/>
    </xf>
    <xf numFmtId="0" fontId="11" fillId="0" borderId="0" xfId="0" applyFont="1" applyAlignment="1" applyProtection="1">
      <alignment horizontal="center" vertical="center"/>
      <protection locked="0"/>
    </xf>
    <xf numFmtId="4" fontId="11" fillId="0" borderId="0" xfId="0" applyNumberFormat="1" applyFont="1" applyAlignment="1" applyProtection="1">
      <alignment vertical="center"/>
      <protection locked="0"/>
    </xf>
    <xf numFmtId="0" fontId="10" fillId="0" borderId="1" xfId="0" applyFont="1" applyBorder="1" applyAlignment="1" applyProtection="1">
      <alignment horizontal="center" vertical="center"/>
      <protection locked="0"/>
    </xf>
    <xf numFmtId="166" fontId="20" fillId="0" borderId="0" xfId="0" applyNumberFormat="1" applyFont="1" applyAlignment="1">
      <alignment wrapText="1"/>
    </xf>
    <xf numFmtId="0" fontId="10" fillId="0" borderId="1" xfId="0" applyFont="1" applyBorder="1" applyAlignment="1" applyProtection="1">
      <alignment horizontal="left" vertical="center"/>
      <protection locked="0"/>
    </xf>
    <xf numFmtId="0" fontId="10" fillId="0" borderId="1" xfId="0" applyFont="1" applyBorder="1" applyAlignment="1">
      <alignment horizontal="left"/>
    </xf>
    <xf numFmtId="2" fontId="10" fillId="0" borderId="1" xfId="13" applyNumberFormat="1" applyFont="1" applyBorder="1" applyAlignment="1">
      <alignment horizontal="right"/>
    </xf>
    <xf numFmtId="4" fontId="10" fillId="2" borderId="1" xfId="0" applyNumberFormat="1" applyFont="1" applyFill="1" applyBorder="1" applyAlignment="1" applyProtection="1">
      <alignment horizontal="right" vertical="center"/>
    </xf>
    <xf numFmtId="0" fontId="10" fillId="0" borderId="1" xfId="13" applyNumberFormat="1" applyFont="1" applyBorder="1" applyAlignment="1">
      <alignment horizontal="right"/>
    </xf>
    <xf numFmtId="167" fontId="10" fillId="0" borderId="1" xfId="14" applyNumberFormat="1" applyFont="1" applyBorder="1" applyAlignment="1">
      <alignment horizontal="right"/>
    </xf>
    <xf numFmtId="0" fontId="16" fillId="0" borderId="1" xfId="0" applyFont="1" applyBorder="1" applyAlignment="1" applyProtection="1">
      <alignment wrapText="1"/>
    </xf>
    <xf numFmtId="0" fontId="10" fillId="0" borderId="1" xfId="13" applyNumberFormat="1" applyFont="1" applyBorder="1" applyAlignment="1" applyProtection="1">
      <alignment horizontal="right" vertical="center"/>
      <protection locked="0"/>
    </xf>
    <xf numFmtId="0" fontId="10" fillId="0" borderId="1" xfId="0" applyFont="1" applyBorder="1" applyAlignment="1" applyProtection="1">
      <alignment horizontal="right" vertical="center"/>
      <protection locked="0"/>
    </xf>
    <xf numFmtId="0" fontId="10" fillId="0" borderId="1" xfId="14" applyNumberFormat="1" applyFont="1" applyBorder="1" applyAlignment="1" applyProtection="1">
      <alignment horizontal="right" vertical="center"/>
      <protection locked="0"/>
    </xf>
    <xf numFmtId="0" fontId="10" fillId="0" borderId="1" xfId="0" applyFont="1" applyBorder="1" applyAlignment="1" applyProtection="1">
      <alignment horizontal="center"/>
    </xf>
    <xf numFmtId="0" fontId="10" fillId="0" borderId="0" xfId="0" applyFont="1" applyAlignment="1" applyProtection="1">
      <alignment horizontal="center" vertical="center"/>
      <protection locked="0"/>
    </xf>
    <xf numFmtId="0" fontId="21" fillId="0" borderId="1" xfId="0" applyFont="1" applyBorder="1" applyAlignment="1" applyProtection="1">
      <alignment horizontal="left" vertical="center"/>
      <protection locked="0"/>
    </xf>
    <xf numFmtId="0" fontId="22" fillId="2" borderId="0" xfId="0" applyFont="1" applyFill="1" applyAlignment="1">
      <alignment horizontal="center" vertical="center" wrapText="1"/>
    </xf>
    <xf numFmtId="0" fontId="10" fillId="0" borderId="5" xfId="13" applyNumberFormat="1" applyFont="1" applyBorder="1" applyAlignment="1" applyProtection="1">
      <alignment horizontal="right" vertical="center"/>
      <protection locked="0"/>
    </xf>
    <xf numFmtId="0" fontId="10" fillId="0" borderId="5" xfId="0" applyFont="1" applyBorder="1" applyAlignment="1" applyProtection="1">
      <alignment horizontal="right" vertical="center"/>
      <protection locked="0"/>
    </xf>
    <xf numFmtId="0" fontId="10" fillId="0" borderId="5" xfId="14" applyNumberFormat="1" applyFont="1" applyBorder="1" applyAlignment="1" applyProtection="1">
      <alignment horizontal="right" vertical="center"/>
      <protection locked="0"/>
    </xf>
    <xf numFmtId="0" fontId="10" fillId="0" borderId="0" xfId="0" applyFont="1" applyAlignment="1">
      <alignment horizontal="left"/>
    </xf>
    <xf numFmtId="0" fontId="5" fillId="5" borderId="2"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4" xfId="0" applyFont="1" applyFill="1" applyBorder="1" applyAlignment="1">
      <alignment horizontal="left" vertical="center" wrapText="1"/>
    </xf>
    <xf numFmtId="0" fontId="6" fillId="0" borderId="0" xfId="0" applyFont="1" applyAlignment="1">
      <alignment horizontal="left" vertical="center"/>
    </xf>
    <xf numFmtId="0" fontId="2" fillId="3" borderId="0" xfId="0" applyFont="1" applyFill="1" applyAlignment="1">
      <alignment horizontal="center" vertical="center"/>
    </xf>
    <xf numFmtId="0" fontId="4" fillId="0" borderId="0" xfId="0" applyFont="1" applyAlignment="1">
      <alignment horizontal="center" vertical="center" wrapText="1"/>
    </xf>
    <xf numFmtId="0" fontId="7" fillId="0" borderId="1" xfId="0" applyFont="1" applyBorder="1" applyAlignment="1">
      <alignment horizontal="center" vertical="center" wrapText="1"/>
    </xf>
    <xf numFmtId="0" fontId="3" fillId="0" borderId="0" xfId="0" applyFont="1" applyAlignment="1">
      <alignment horizontal="center" vertical="center"/>
    </xf>
    <xf numFmtId="0" fontId="13" fillId="0" borderId="0" xfId="0" applyFont="1" applyAlignment="1">
      <alignment horizontal="center" vertical="center" wrapText="1"/>
    </xf>
    <xf numFmtId="164" fontId="12" fillId="5" borderId="2" xfId="14" applyNumberFormat="1" applyFont="1" applyFill="1" applyBorder="1" applyAlignment="1">
      <alignment horizontal="right" vertical="center" wrapText="1"/>
    </xf>
    <xf numFmtId="164" fontId="12" fillId="5" borderId="3" xfId="14" applyNumberFormat="1" applyFont="1" applyFill="1" applyBorder="1" applyAlignment="1">
      <alignment horizontal="right" vertical="center" wrapText="1"/>
    </xf>
    <xf numFmtId="164" fontId="12" fillId="5" borderId="4" xfId="14" applyNumberFormat="1" applyFont="1" applyFill="1" applyBorder="1" applyAlignment="1">
      <alignment horizontal="right" vertical="center" wrapText="1"/>
    </xf>
    <xf numFmtId="0" fontId="13" fillId="0" borderId="0" xfId="0" applyFont="1" applyAlignment="1">
      <alignment horizontal="right" vertical="center"/>
    </xf>
    <xf numFmtId="0" fontId="12" fillId="2" borderId="1" xfId="0" applyFont="1" applyFill="1" applyBorder="1" applyAlignment="1">
      <alignment horizontal="center" vertical="center" wrapText="1"/>
    </xf>
    <xf numFmtId="164" fontId="12" fillId="2" borderId="1" xfId="14" applyNumberFormat="1" applyFont="1" applyFill="1" applyBorder="1" applyAlignment="1">
      <alignment horizontal="center" vertical="center" wrapText="1"/>
    </xf>
    <xf numFmtId="0" fontId="12" fillId="2" borderId="1" xfId="0" applyFont="1" applyFill="1" applyBorder="1" applyAlignment="1">
      <alignment horizontal="center" vertical="center"/>
    </xf>
    <xf numFmtId="164" fontId="12" fillId="2" borderId="1" xfId="14" applyNumberFormat="1" applyFont="1" applyFill="1" applyBorder="1" applyAlignment="1">
      <alignment horizontal="center" vertical="center"/>
    </xf>
    <xf numFmtId="0" fontId="5" fillId="0" borderId="0" xfId="0" applyFont="1" applyAlignment="1">
      <alignment horizontal="center" vertical="center" wrapText="1"/>
    </xf>
    <xf numFmtId="0" fontId="12" fillId="3" borderId="1" xfId="0" applyFont="1" applyFill="1" applyBorder="1" applyAlignment="1">
      <alignment horizontal="right" vertical="center" wrapText="1"/>
    </xf>
    <xf numFmtId="0" fontId="12" fillId="3" borderId="2"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0" fillId="0" borderId="0" xfId="0" applyFont="1" applyAlignment="1" applyProtection="1">
      <alignment horizontal="left" vertical="center"/>
      <protection locked="0"/>
    </xf>
    <xf numFmtId="0" fontId="11" fillId="0" borderId="0" xfId="0" applyFont="1" applyAlignment="1" applyProtection="1">
      <alignment horizontal="left" vertical="center"/>
      <protection locked="0"/>
    </xf>
    <xf numFmtId="0" fontId="13" fillId="0" borderId="0" xfId="0" applyFont="1" applyAlignment="1" applyProtection="1">
      <alignment horizontal="right" vertical="center"/>
      <protection locked="0"/>
    </xf>
    <xf numFmtId="0" fontId="5" fillId="0" borderId="0" xfId="0" applyFont="1" applyAlignment="1" applyProtection="1">
      <alignment horizontal="center" vertical="center" wrapText="1"/>
      <protection locked="0"/>
    </xf>
    <xf numFmtId="0" fontId="9" fillId="0" borderId="0" xfId="0" applyFont="1" applyAlignment="1" applyProtection="1">
      <alignment horizontal="left" vertical="center"/>
      <protection locked="0"/>
    </xf>
    <xf numFmtId="0" fontId="12" fillId="3" borderId="1" xfId="0" applyFont="1" applyFill="1" applyBorder="1" applyAlignment="1" applyProtection="1">
      <alignment horizontal="right" vertical="center"/>
      <protection locked="0"/>
    </xf>
    <xf numFmtId="0" fontId="10" fillId="3" borderId="1" xfId="0" applyFont="1" applyFill="1" applyBorder="1" applyAlignment="1" applyProtection="1">
      <alignment horizontal="left" vertical="center" wrapText="1"/>
      <protection locked="0"/>
    </xf>
    <xf numFmtId="164" fontId="12" fillId="5" borderId="1" xfId="14" applyNumberFormat="1" applyFont="1" applyFill="1" applyBorder="1" applyAlignment="1" applyProtection="1">
      <alignment horizontal="right" vertical="center"/>
      <protection locked="0"/>
    </xf>
    <xf numFmtId="0" fontId="10" fillId="3" borderId="1" xfId="0" applyFont="1" applyFill="1" applyBorder="1" applyAlignment="1" applyProtection="1">
      <alignment horizontal="left" vertical="center"/>
      <protection locked="0"/>
    </xf>
    <xf numFmtId="0" fontId="25" fillId="0" borderId="0" xfId="0" applyFont="1" applyAlignment="1">
      <alignment horizontal="left" vertical="center" wrapText="1"/>
    </xf>
  </cellXfs>
  <cellStyles count="16">
    <cellStyle name="Обычный" xfId="0" builtinId="0"/>
    <cellStyle name="Обычный 2" xfId="1"/>
    <cellStyle name="Обычный 2 2" xfId="2"/>
    <cellStyle name="Обычный 3" xfId="3"/>
    <cellStyle name="Обычный 3 2" xfId="4"/>
    <cellStyle name="Обычный 3 2 2" xfId="5"/>
    <cellStyle name="Обычный 3 3" xfId="6"/>
    <cellStyle name="Обычный 3 3 2" xfId="7"/>
    <cellStyle name="Обычный 3 4" xfId="8"/>
    <cellStyle name="Обычный 3 4 2" xfId="9"/>
    <cellStyle name="Обычный 3 5" xfId="10"/>
    <cellStyle name="Обычный 5" xfId="11"/>
    <cellStyle name="Обычный 5 2" xfId="12"/>
    <cellStyle name="Процентный" xfId="13" builtinId="5"/>
    <cellStyle name="Финансовый" xfId="14" builtinId="3"/>
    <cellStyle name="Финансовый 2"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1-open-msk\Users\Kravtsov\Desktop\&#1040;&#1042;&#1058;&#1054;&#1057;&#1063;&#1048;&#1058;&#1040;&#1051;&#1050;&#1040;%20&#1050;&#1054;&#1049;&#1050;&#1054;-&#1044;&#1045;&#1053;&#106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оба"/>
      <sheetName val="ЗП ФФОМС"/>
      <sheetName val="персонал по Порядкам"/>
      <sheetName val="схема"/>
      <sheetName val="справочники"/>
      <sheetName val="АВТОСЧИТАЛКА КОЙКО-ДЕНЬ"/>
      <sheetName val="Итог"/>
      <sheetName val="Варианты ответов для ЛП"/>
      <sheetName val="Справ лек"/>
    </sheetNames>
    <sheetDataSet>
      <sheetData sheetId="0"/>
      <sheetData sheetId="1">
        <row r="6">
          <cell r="C6">
            <v>74516</v>
          </cell>
        </row>
      </sheetData>
      <sheetData sheetId="2">
        <row r="2">
          <cell r="A2" t="str">
            <v>Заведующий отделением</v>
          </cell>
          <cell r="B2" t="str">
            <v>Старшая медицинская сестра</v>
          </cell>
          <cell r="C2" t="str">
            <v>Сестра-хозяйка</v>
          </cell>
          <cell r="D2" t="str">
            <v>Инженер</v>
          </cell>
          <cell r="E2" t="str">
            <v>Воспитатель</v>
          </cell>
          <cell r="F2">
            <v>0</v>
          </cell>
        </row>
        <row r="3">
          <cell r="A3" t="str">
            <v>врач-уролог</v>
          </cell>
          <cell r="B3" t="str">
            <v>М/с палатная</v>
          </cell>
          <cell r="C3" t="str">
            <v>Младшая медицинская сестра по уходу за больным</v>
          </cell>
          <cell r="D3" t="str">
            <v>Медицинский психолог</v>
          </cell>
          <cell r="E3" t="str">
            <v>Техник</v>
          </cell>
          <cell r="F3">
            <v>0</v>
          </cell>
        </row>
        <row r="4">
          <cell r="A4" t="str">
            <v>врач-уролог для работы в уродинамическом кабинете</v>
          </cell>
          <cell r="B4" t="str">
            <v>М/с палатная (постовая)</v>
          </cell>
          <cell r="C4" t="str">
            <v>Санитар (для работы в буфете)</v>
          </cell>
          <cell r="D4" t="str">
            <v>Логопед</v>
          </cell>
          <cell r="E4" t="str">
            <v>Социальный работник</v>
          </cell>
          <cell r="F4">
            <v>0</v>
          </cell>
        </row>
        <row r="5">
          <cell r="A5" t="str">
            <v>врач-нефролог</v>
          </cell>
          <cell r="B5" t="str">
            <v>М/с процедурной</v>
          </cell>
          <cell r="C5" t="str">
            <v>Санитарка-буфетчица</v>
          </cell>
          <cell r="D5">
            <v>0</v>
          </cell>
          <cell r="E5" t="str">
            <v>Инструктор по ЛФК</v>
          </cell>
          <cell r="F5">
            <v>0</v>
          </cell>
        </row>
        <row r="6">
          <cell r="A6" t="str">
            <v>врач-детский уролог-андролог</v>
          </cell>
          <cell r="B6" t="str">
            <v>М/с перевязочной</v>
          </cell>
          <cell r="C6" t="str">
            <v>Санитар (для уборки помещений)</v>
          </cell>
          <cell r="D6">
            <v>0</v>
          </cell>
          <cell r="E6" t="str">
            <v>Логопед-дефектолог</v>
          </cell>
          <cell r="F6">
            <v>0</v>
          </cell>
        </row>
        <row r="7">
          <cell r="A7" t="str">
            <v>врач-хирург</v>
          </cell>
          <cell r="B7" t="str">
            <v>М/с (уродинамического кабинета)</v>
          </cell>
          <cell r="C7" t="str">
            <v>Санитарка-уборщица</v>
          </cell>
          <cell r="D7">
            <v>0</v>
          </cell>
          <cell r="E7">
            <v>0</v>
          </cell>
          <cell r="F7">
            <v>0</v>
          </cell>
        </row>
        <row r="8">
          <cell r="A8" t="str">
            <v>врач-эндокринолог</v>
          </cell>
          <cell r="B8" t="str">
            <v>М/с (цистоскопической)</v>
          </cell>
          <cell r="C8" t="str">
            <v>Санитар (для санитарной обработки больных)</v>
          </cell>
          <cell r="D8">
            <v>0</v>
          </cell>
          <cell r="E8">
            <v>0</v>
          </cell>
          <cell r="F8">
            <v>0</v>
          </cell>
        </row>
        <row r="9">
          <cell r="A9" t="str">
            <v>врач-психотерапевт</v>
          </cell>
          <cell r="B9" t="str">
            <v>М/с диализного зала</v>
          </cell>
          <cell r="C9" t="str">
            <v>Санитарка (ваннщица)</v>
          </cell>
          <cell r="D9">
            <v>0</v>
          </cell>
          <cell r="E9">
            <v>0</v>
          </cell>
          <cell r="F9">
            <v>0</v>
          </cell>
        </row>
        <row r="10">
          <cell r="A10" t="str">
            <v>врач-диетолог</v>
          </cell>
          <cell r="B10" t="str">
            <v>М/с</v>
          </cell>
          <cell r="C10" t="str">
            <v>Санитарка-ваннщица</v>
          </cell>
          <cell r="D10">
            <v>0</v>
          </cell>
          <cell r="E10">
            <v>0</v>
          </cell>
          <cell r="F10">
            <v>0</v>
          </cell>
        </row>
        <row r="11">
          <cell r="A11" t="str">
            <v>врач КЛД</v>
          </cell>
          <cell r="B11" t="str">
            <v>Операционная м/с</v>
          </cell>
          <cell r="C11" t="str">
            <v xml:space="preserve">Младшая медицинская сестра </v>
          </cell>
          <cell r="D11">
            <v>0</v>
          </cell>
          <cell r="E11">
            <v>0</v>
          </cell>
          <cell r="F11">
            <v>0</v>
          </cell>
        </row>
        <row r="12">
          <cell r="A12" t="str">
            <v>врач-дерматовенеролог</v>
          </cell>
          <cell r="B12" t="str">
            <v>Лаборант</v>
          </cell>
          <cell r="C12" t="str">
            <v>Санитарка</v>
          </cell>
          <cell r="D12">
            <v>0</v>
          </cell>
          <cell r="E12">
            <v>0</v>
          </cell>
          <cell r="F12">
            <v>0</v>
          </cell>
        </row>
        <row r="13">
          <cell r="A13" t="str">
            <v>врач-терапевт</v>
          </cell>
          <cell r="B13" t="str">
            <v>М/с по массажу</v>
          </cell>
          <cell r="C13" t="str">
            <v>Санитар</v>
          </cell>
          <cell r="D13">
            <v>0</v>
          </cell>
          <cell r="E13">
            <v>0</v>
          </cell>
          <cell r="F13">
            <v>0</v>
          </cell>
        </row>
        <row r="14">
          <cell r="A14" t="str">
            <v>врач-невролог</v>
          </cell>
          <cell r="B14" t="str">
            <v>М/с-анестезист</v>
          </cell>
          <cell r="C14" t="str">
            <v>Санитарка операционной и процедурной</v>
          </cell>
          <cell r="D14">
            <v>0</v>
          </cell>
          <cell r="E14">
            <v>0</v>
          </cell>
          <cell r="F14">
            <v>0</v>
          </cell>
        </row>
        <row r="15">
          <cell r="A15" t="str">
            <v>врач-педиатр</v>
          </cell>
          <cell r="B15" t="str">
            <v>фельдшер-лаборант</v>
          </cell>
          <cell r="C15" t="str">
            <v>Санитар для перевязочной</v>
          </cell>
          <cell r="D15">
            <v>0</v>
          </cell>
          <cell r="E15">
            <v>0</v>
          </cell>
          <cell r="F15">
            <v>0</v>
          </cell>
        </row>
        <row r="16">
          <cell r="A16" t="str">
            <v>врач-офтальмолог</v>
          </cell>
          <cell r="B16" t="str">
            <v>лаборант</v>
          </cell>
          <cell r="C16" t="str">
            <v>Санитар для процедурной</v>
          </cell>
          <cell r="D16">
            <v>0</v>
          </cell>
          <cell r="E16">
            <v>0</v>
          </cell>
          <cell r="F16">
            <v>0</v>
          </cell>
        </row>
        <row r="17">
          <cell r="A17" t="str">
            <v>врач-неонатолог</v>
          </cell>
          <cell r="B17" t="str">
            <v>зубной техник</v>
          </cell>
          <cell r="C17" t="str">
            <v>Санитар для операционной</v>
          </cell>
          <cell r="D17">
            <v>0</v>
          </cell>
          <cell r="E17">
            <v>0</v>
          </cell>
          <cell r="F17">
            <v>0</v>
          </cell>
        </row>
        <row r="18">
          <cell r="A18" t="str">
            <v>врач ультразвуковой диагностики</v>
          </cell>
          <cell r="B18" t="str">
            <v>Старшая операционная м/с</v>
          </cell>
          <cell r="C18" t="str">
            <v>Санитар (буфетчица)</v>
          </cell>
          <cell r="D18">
            <v>0</v>
          </cell>
          <cell r="E18">
            <v>0</v>
          </cell>
          <cell r="F18">
            <v>0</v>
          </cell>
        </row>
        <row r="19">
          <cell r="A19" t="str">
            <v>врач функциональной диагностики</v>
          </cell>
          <cell r="B19" t="str">
            <v>М/с процедурного кабинета</v>
          </cell>
          <cell r="C19">
            <v>0</v>
          </cell>
          <cell r="D19">
            <v>0</v>
          </cell>
          <cell r="E19">
            <v>0</v>
          </cell>
          <cell r="F19">
            <v>0</v>
          </cell>
        </row>
        <row r="20">
          <cell r="A20" t="str">
            <v>врач-акушер-гинеколог</v>
          </cell>
          <cell r="B20" t="str">
            <v>М/с манипуляционной для в/с инъекций</v>
          </cell>
          <cell r="C20">
            <v>0</v>
          </cell>
          <cell r="D20">
            <v>0</v>
          </cell>
          <cell r="E20">
            <v>0</v>
          </cell>
          <cell r="F20">
            <v>0</v>
          </cell>
        </row>
        <row r="21">
          <cell r="A21" t="str">
            <v>врач-анестезиолог-реаниматолог</v>
          </cell>
          <cell r="B21" t="str">
            <v>Инструктор по ЛФК</v>
          </cell>
          <cell r="C21">
            <v>0</v>
          </cell>
          <cell r="D21">
            <v>0</v>
          </cell>
          <cell r="E21">
            <v>0</v>
          </cell>
          <cell r="F21">
            <v>0</v>
          </cell>
        </row>
        <row r="22">
          <cell r="A22" t="str">
            <v>врач челюстно-лицевой хирург</v>
          </cell>
          <cell r="B22" t="str">
            <v>Рентгенолаборант</v>
          </cell>
          <cell r="C22">
            <v>0</v>
          </cell>
          <cell r="D22">
            <v>0</v>
          </cell>
          <cell r="E22">
            <v>0</v>
          </cell>
          <cell r="F22">
            <v>0</v>
          </cell>
        </row>
        <row r="23">
          <cell r="A23" t="str">
            <v>врач-стоматолог-хирург</v>
          </cell>
          <cell r="B23" t="str">
            <v>М/с по физиотерапии</v>
          </cell>
          <cell r="C23">
            <v>0</v>
          </cell>
          <cell r="D23">
            <v>0</v>
          </cell>
          <cell r="E23">
            <v>0</v>
          </cell>
          <cell r="F23">
            <v>0</v>
          </cell>
        </row>
        <row r="24">
          <cell r="A24" t="str">
            <v>врач-ортодонт</v>
          </cell>
          <cell r="B24" t="str">
            <v>Инструктор по трудовой терапии</v>
          </cell>
          <cell r="C24">
            <v>0</v>
          </cell>
          <cell r="D24">
            <v>0</v>
          </cell>
          <cell r="E24">
            <v>0</v>
          </cell>
          <cell r="F24">
            <v>0</v>
          </cell>
        </row>
        <row r="25">
          <cell r="A25" t="str">
            <v>врач-детский эндокринолог</v>
          </cell>
          <cell r="B25" t="str">
            <v>М/с перевязочной (гипсовой)</v>
          </cell>
          <cell r="C25">
            <v>0</v>
          </cell>
          <cell r="D25">
            <v>0</v>
          </cell>
          <cell r="E25">
            <v>0</v>
          </cell>
          <cell r="F25">
            <v>0</v>
          </cell>
        </row>
        <row r="26">
          <cell r="A26" t="str">
            <v>врач-ревматолог</v>
          </cell>
          <cell r="B26" t="str">
            <v>Медицинский дезинфектор</v>
          </cell>
          <cell r="C26">
            <v>0</v>
          </cell>
          <cell r="D26">
            <v>0</v>
          </cell>
          <cell r="E26">
            <v>0</v>
          </cell>
          <cell r="F26">
            <v>0</v>
          </cell>
        </row>
        <row r="27">
          <cell r="A27" t="str">
            <v>врач по лечебной физкультуре</v>
          </cell>
          <cell r="B27">
            <v>0</v>
          </cell>
          <cell r="C27">
            <v>0</v>
          </cell>
          <cell r="D27">
            <v>0</v>
          </cell>
          <cell r="E27">
            <v>0</v>
          </cell>
          <cell r="F27">
            <v>0</v>
          </cell>
        </row>
        <row r="28">
          <cell r="A28" t="str">
            <v>медицинский психолог</v>
          </cell>
          <cell r="B28">
            <v>0</v>
          </cell>
          <cell r="C28">
            <v>0</v>
          </cell>
          <cell r="D28">
            <v>0</v>
          </cell>
          <cell r="E28">
            <v>0</v>
          </cell>
          <cell r="F28">
            <v>0</v>
          </cell>
        </row>
        <row r="29">
          <cell r="A29" t="str">
            <v>врач-кардиолог</v>
          </cell>
          <cell r="B29">
            <v>0</v>
          </cell>
          <cell r="C29">
            <v>0</v>
          </cell>
          <cell r="D29">
            <v>0</v>
          </cell>
          <cell r="E29">
            <v>0</v>
          </cell>
          <cell r="F29">
            <v>0</v>
          </cell>
        </row>
        <row r="30">
          <cell r="A30" t="str">
            <v>врач-сердечно-сосудистый хирург</v>
          </cell>
          <cell r="B30">
            <v>0</v>
          </cell>
          <cell r="C30">
            <v>0</v>
          </cell>
          <cell r="D30">
            <v>0</v>
          </cell>
          <cell r="E30">
            <v>0</v>
          </cell>
          <cell r="F30">
            <v>0</v>
          </cell>
        </row>
        <row r="31">
          <cell r="A31" t="str">
            <v>врач по ренгеноэндоваскулярным диагностике и лечению</v>
          </cell>
          <cell r="B31">
            <v>0</v>
          </cell>
          <cell r="C31">
            <v>0</v>
          </cell>
          <cell r="D31">
            <v>0</v>
          </cell>
          <cell r="E31">
            <v>0</v>
          </cell>
          <cell r="F31">
            <v>0</v>
          </cell>
        </row>
        <row r="32">
          <cell r="A32" t="str">
            <v>врач-детский кардиолог</v>
          </cell>
          <cell r="B32">
            <v>0</v>
          </cell>
          <cell r="C32">
            <v>0</v>
          </cell>
          <cell r="D32">
            <v>0</v>
          </cell>
          <cell r="E32">
            <v>0</v>
          </cell>
          <cell r="F32">
            <v>0</v>
          </cell>
        </row>
        <row r="33">
          <cell r="A33" t="str">
            <v>врач-психиатр</v>
          </cell>
          <cell r="B33">
            <v>0</v>
          </cell>
          <cell r="C33">
            <v>0</v>
          </cell>
          <cell r="D33">
            <v>0</v>
          </cell>
          <cell r="E33">
            <v>0</v>
          </cell>
          <cell r="F33">
            <v>0</v>
          </cell>
        </row>
        <row r="34">
          <cell r="A34" t="str">
            <v>врач-физиотерапевт</v>
          </cell>
          <cell r="B34">
            <v>0</v>
          </cell>
          <cell r="C34">
            <v>0</v>
          </cell>
          <cell r="D34">
            <v>0</v>
          </cell>
          <cell r="E34">
            <v>0</v>
          </cell>
          <cell r="F34">
            <v>0</v>
          </cell>
        </row>
        <row r="35">
          <cell r="A35" t="str">
            <v>врач-рефлексотерапевт</v>
          </cell>
          <cell r="B35">
            <v>0</v>
          </cell>
          <cell r="C35">
            <v>0</v>
          </cell>
          <cell r="D35">
            <v>0</v>
          </cell>
          <cell r="E35">
            <v>0</v>
          </cell>
          <cell r="F35">
            <v>0</v>
          </cell>
        </row>
        <row r="36">
          <cell r="A36" t="str">
            <v>врач-гематолог</v>
          </cell>
          <cell r="B36">
            <v>0</v>
          </cell>
          <cell r="C36">
            <v>0</v>
          </cell>
          <cell r="D36">
            <v>0</v>
          </cell>
          <cell r="E36">
            <v>0</v>
          </cell>
          <cell r="F36">
            <v>0</v>
          </cell>
        </row>
        <row r="37">
          <cell r="A37" t="str">
            <v>врач-трансфузиолог</v>
          </cell>
          <cell r="B37">
            <v>0</v>
          </cell>
          <cell r="C37">
            <v>0</v>
          </cell>
          <cell r="D37">
            <v>0</v>
          </cell>
          <cell r="E37">
            <v>0</v>
          </cell>
          <cell r="F37">
            <v>0</v>
          </cell>
        </row>
        <row r="38">
          <cell r="A38" t="str">
            <v>врач-бактериолог</v>
          </cell>
          <cell r="B38">
            <v>0</v>
          </cell>
          <cell r="C38">
            <v>0</v>
          </cell>
          <cell r="D38">
            <v>0</v>
          </cell>
          <cell r="E38">
            <v>0</v>
          </cell>
          <cell r="F38">
            <v>0</v>
          </cell>
        </row>
        <row r="39">
          <cell r="A39" t="str">
            <v>врач-клинический фармаколог</v>
          </cell>
          <cell r="B39">
            <v>0</v>
          </cell>
          <cell r="C39">
            <v>0</v>
          </cell>
          <cell r="D39">
            <v>0</v>
          </cell>
          <cell r="E39">
            <v>0</v>
          </cell>
          <cell r="F39">
            <v>0</v>
          </cell>
        </row>
        <row r="40">
          <cell r="A40" t="str">
            <v>врач-методист</v>
          </cell>
          <cell r="B40">
            <v>0</v>
          </cell>
          <cell r="C40">
            <v>0</v>
          </cell>
          <cell r="D40">
            <v>0</v>
          </cell>
          <cell r="E40">
            <v>0</v>
          </cell>
          <cell r="F40">
            <v>0</v>
          </cell>
        </row>
        <row r="41">
          <cell r="A41" t="str">
            <v>врач-торакальный хирург</v>
          </cell>
          <cell r="B41">
            <v>0</v>
          </cell>
          <cell r="C41">
            <v>0</v>
          </cell>
          <cell r="D41">
            <v>0</v>
          </cell>
          <cell r="E41">
            <v>0</v>
          </cell>
          <cell r="F41">
            <v>0</v>
          </cell>
        </row>
        <row r="42">
          <cell r="A42" t="str">
            <v>врач-пульмонолог</v>
          </cell>
          <cell r="B42">
            <v>0</v>
          </cell>
          <cell r="C42">
            <v>0</v>
          </cell>
          <cell r="D42">
            <v>0</v>
          </cell>
          <cell r="E42">
            <v>0</v>
          </cell>
          <cell r="F42">
            <v>0</v>
          </cell>
        </row>
        <row r="43">
          <cell r="A43" t="str">
            <v>врач-фтизиатр</v>
          </cell>
          <cell r="B43">
            <v>0</v>
          </cell>
          <cell r="C43">
            <v>0</v>
          </cell>
          <cell r="D43">
            <v>0</v>
          </cell>
          <cell r="E43">
            <v>0</v>
          </cell>
          <cell r="F43">
            <v>0</v>
          </cell>
        </row>
        <row r="44">
          <cell r="A44" t="str">
            <v>врач-нефролог</v>
          </cell>
          <cell r="B44">
            <v>0</v>
          </cell>
          <cell r="C44">
            <v>0</v>
          </cell>
          <cell r="D44">
            <v>0</v>
          </cell>
          <cell r="E44">
            <v>0</v>
          </cell>
          <cell r="F44">
            <v>0</v>
          </cell>
        </row>
        <row r="45">
          <cell r="A45" t="str">
            <v>врач-детский хирург</v>
          </cell>
          <cell r="B45">
            <v>0</v>
          </cell>
          <cell r="C45">
            <v>0</v>
          </cell>
          <cell r="D45">
            <v>0</v>
          </cell>
          <cell r="E45">
            <v>0</v>
          </cell>
          <cell r="F45">
            <v>0</v>
          </cell>
        </row>
        <row r="46">
          <cell r="A46" t="str">
            <v>врач-гастроэнтеролог</v>
          </cell>
          <cell r="B46">
            <v>0</v>
          </cell>
          <cell r="C46">
            <v>0</v>
          </cell>
          <cell r="D46">
            <v>0</v>
          </cell>
          <cell r="E46">
            <v>0</v>
          </cell>
          <cell r="F46">
            <v>0</v>
          </cell>
        </row>
        <row r="47">
          <cell r="A47" t="str">
            <v>врач-пластический хирург</v>
          </cell>
          <cell r="B47">
            <v>0</v>
          </cell>
          <cell r="C47">
            <v>0</v>
          </cell>
          <cell r="D47">
            <v>0</v>
          </cell>
          <cell r="E47">
            <v>0</v>
          </cell>
          <cell r="F47">
            <v>0</v>
          </cell>
        </row>
        <row r="48">
          <cell r="A48" t="str">
            <v>врач-инфекционист</v>
          </cell>
          <cell r="B48">
            <v>0</v>
          </cell>
          <cell r="C48">
            <v>0</v>
          </cell>
          <cell r="D48">
            <v>0</v>
          </cell>
          <cell r="E48">
            <v>0</v>
          </cell>
          <cell r="F48">
            <v>0</v>
          </cell>
        </row>
        <row r="49">
          <cell r="A49" t="str">
            <v>врач-оториноларинголог</v>
          </cell>
          <cell r="B49">
            <v>0</v>
          </cell>
          <cell r="C49">
            <v>0</v>
          </cell>
          <cell r="D49">
            <v>0</v>
          </cell>
          <cell r="E49">
            <v>0</v>
          </cell>
          <cell r="F49">
            <v>0</v>
          </cell>
        </row>
        <row r="50">
          <cell r="A50">
            <v>0</v>
          </cell>
          <cell r="B50">
            <v>0</v>
          </cell>
          <cell r="C50">
            <v>0</v>
          </cell>
          <cell r="D50">
            <v>0</v>
          </cell>
          <cell r="E50">
            <v>0</v>
          </cell>
          <cell r="F50">
            <v>0</v>
          </cell>
        </row>
        <row r="51">
          <cell r="A51">
            <v>0</v>
          </cell>
          <cell r="B51">
            <v>0</v>
          </cell>
          <cell r="C51">
            <v>0</v>
          </cell>
          <cell r="D51">
            <v>0</v>
          </cell>
          <cell r="E51">
            <v>0</v>
          </cell>
          <cell r="F51">
            <v>0</v>
          </cell>
        </row>
        <row r="52">
          <cell r="A52">
            <v>0</v>
          </cell>
          <cell r="B52">
            <v>0</v>
          </cell>
          <cell r="C52">
            <v>0</v>
          </cell>
          <cell r="D52">
            <v>0</v>
          </cell>
          <cell r="E52">
            <v>0</v>
          </cell>
          <cell r="F52">
            <v>0</v>
          </cell>
        </row>
        <row r="53">
          <cell r="A53">
            <v>0</v>
          </cell>
          <cell r="B53">
            <v>0</v>
          </cell>
          <cell r="C53">
            <v>0</v>
          </cell>
          <cell r="D53">
            <v>0</v>
          </cell>
          <cell r="E53">
            <v>0</v>
          </cell>
          <cell r="F53">
            <v>0</v>
          </cell>
        </row>
        <row r="54">
          <cell r="A54">
            <v>0</v>
          </cell>
          <cell r="B54">
            <v>0</v>
          </cell>
          <cell r="C54">
            <v>0</v>
          </cell>
          <cell r="D54">
            <v>0</v>
          </cell>
          <cell r="E54">
            <v>0</v>
          </cell>
          <cell r="F54">
            <v>0</v>
          </cell>
        </row>
        <row r="55">
          <cell r="A55">
            <v>0</v>
          </cell>
          <cell r="B55">
            <v>0</v>
          </cell>
          <cell r="C55">
            <v>0</v>
          </cell>
          <cell r="D55">
            <v>0</v>
          </cell>
          <cell r="E55">
            <v>0</v>
          </cell>
          <cell r="F55">
            <v>0</v>
          </cell>
        </row>
        <row r="56">
          <cell r="A56">
            <v>0</v>
          </cell>
          <cell r="B56">
            <v>0</v>
          </cell>
          <cell r="C56">
            <v>0</v>
          </cell>
          <cell r="D56">
            <v>0</v>
          </cell>
          <cell r="E56">
            <v>0</v>
          </cell>
          <cell r="F56">
            <v>0</v>
          </cell>
        </row>
        <row r="57">
          <cell r="A57">
            <v>0</v>
          </cell>
          <cell r="B57">
            <v>0</v>
          </cell>
          <cell r="C57">
            <v>0</v>
          </cell>
          <cell r="D57">
            <v>0</v>
          </cell>
          <cell r="E57">
            <v>0</v>
          </cell>
          <cell r="F57">
            <v>0</v>
          </cell>
        </row>
        <row r="58">
          <cell r="A58">
            <v>0</v>
          </cell>
          <cell r="B58">
            <v>0</v>
          </cell>
          <cell r="C58">
            <v>0</v>
          </cell>
          <cell r="D58">
            <v>0</v>
          </cell>
          <cell r="E58">
            <v>0</v>
          </cell>
          <cell r="F58">
            <v>0</v>
          </cell>
        </row>
        <row r="59">
          <cell r="A59">
            <v>0</v>
          </cell>
          <cell r="B59">
            <v>0</v>
          </cell>
          <cell r="C59">
            <v>0</v>
          </cell>
          <cell r="D59">
            <v>0</v>
          </cell>
          <cell r="E59">
            <v>0</v>
          </cell>
          <cell r="F59">
            <v>0</v>
          </cell>
        </row>
        <row r="60">
          <cell r="A60">
            <v>0</v>
          </cell>
          <cell r="B60">
            <v>0</v>
          </cell>
          <cell r="C60">
            <v>0</v>
          </cell>
          <cell r="D60">
            <v>0</v>
          </cell>
          <cell r="E60">
            <v>0</v>
          </cell>
          <cell r="F60">
            <v>0</v>
          </cell>
        </row>
        <row r="61">
          <cell r="A61">
            <v>0</v>
          </cell>
          <cell r="B61">
            <v>0</v>
          </cell>
          <cell r="C61">
            <v>0</v>
          </cell>
          <cell r="D61">
            <v>0</v>
          </cell>
          <cell r="E61">
            <v>0</v>
          </cell>
          <cell r="F61">
            <v>0</v>
          </cell>
        </row>
        <row r="62">
          <cell r="A62">
            <v>0</v>
          </cell>
          <cell r="B62">
            <v>0</v>
          </cell>
          <cell r="C62">
            <v>0</v>
          </cell>
          <cell r="D62">
            <v>0</v>
          </cell>
          <cell r="E62">
            <v>0</v>
          </cell>
          <cell r="F62">
            <v>0</v>
          </cell>
        </row>
        <row r="63">
          <cell r="A63">
            <v>0</v>
          </cell>
          <cell r="B63">
            <v>0</v>
          </cell>
          <cell r="C63">
            <v>0</v>
          </cell>
          <cell r="D63">
            <v>0</v>
          </cell>
          <cell r="E63">
            <v>0</v>
          </cell>
          <cell r="F63">
            <v>0</v>
          </cell>
        </row>
        <row r="64">
          <cell r="A64">
            <v>0</v>
          </cell>
          <cell r="B64">
            <v>0</v>
          </cell>
          <cell r="C64">
            <v>0</v>
          </cell>
          <cell r="D64">
            <v>0</v>
          </cell>
          <cell r="E64">
            <v>0</v>
          </cell>
          <cell r="F64">
            <v>0</v>
          </cell>
        </row>
        <row r="65">
          <cell r="A65">
            <v>0</v>
          </cell>
          <cell r="B65">
            <v>0</v>
          </cell>
          <cell r="C65">
            <v>0</v>
          </cell>
          <cell r="D65">
            <v>0</v>
          </cell>
          <cell r="E65">
            <v>0</v>
          </cell>
          <cell r="F65">
            <v>0</v>
          </cell>
        </row>
        <row r="66">
          <cell r="A66">
            <v>0</v>
          </cell>
          <cell r="B66">
            <v>0</v>
          </cell>
          <cell r="C66">
            <v>0</v>
          </cell>
          <cell r="D66">
            <v>0</v>
          </cell>
          <cell r="E66">
            <v>0</v>
          </cell>
          <cell r="F66">
            <v>0</v>
          </cell>
        </row>
        <row r="67">
          <cell r="A67">
            <v>0</v>
          </cell>
          <cell r="B67">
            <v>0</v>
          </cell>
          <cell r="C67">
            <v>0</v>
          </cell>
          <cell r="D67">
            <v>0</v>
          </cell>
          <cell r="E67">
            <v>0</v>
          </cell>
          <cell r="F67">
            <v>0</v>
          </cell>
        </row>
        <row r="68">
          <cell r="A68">
            <v>0</v>
          </cell>
          <cell r="B68">
            <v>0</v>
          </cell>
          <cell r="C68">
            <v>0</v>
          </cell>
          <cell r="D68">
            <v>0</v>
          </cell>
          <cell r="E68">
            <v>0</v>
          </cell>
          <cell r="F68">
            <v>0</v>
          </cell>
        </row>
        <row r="69">
          <cell r="A69">
            <v>0</v>
          </cell>
          <cell r="B69">
            <v>0</v>
          </cell>
          <cell r="C69">
            <v>0</v>
          </cell>
          <cell r="D69">
            <v>0</v>
          </cell>
          <cell r="E69">
            <v>0</v>
          </cell>
          <cell r="F69">
            <v>0</v>
          </cell>
        </row>
        <row r="70">
          <cell r="A70">
            <v>0</v>
          </cell>
          <cell r="B70">
            <v>0</v>
          </cell>
          <cell r="C70">
            <v>0</v>
          </cell>
          <cell r="D70">
            <v>0</v>
          </cell>
          <cell r="E70">
            <v>0</v>
          </cell>
          <cell r="F70">
            <v>0</v>
          </cell>
        </row>
        <row r="71">
          <cell r="A71">
            <v>0</v>
          </cell>
          <cell r="B71">
            <v>0</v>
          </cell>
          <cell r="C71">
            <v>0</v>
          </cell>
          <cell r="D71">
            <v>0</v>
          </cell>
          <cell r="E71">
            <v>0</v>
          </cell>
          <cell r="F71">
            <v>0</v>
          </cell>
        </row>
        <row r="72">
          <cell r="A72">
            <v>0</v>
          </cell>
          <cell r="B72">
            <v>0</v>
          </cell>
          <cell r="C72">
            <v>0</v>
          </cell>
          <cell r="D72">
            <v>0</v>
          </cell>
          <cell r="E72">
            <v>0</v>
          </cell>
          <cell r="F72">
            <v>0</v>
          </cell>
        </row>
        <row r="73">
          <cell r="A73">
            <v>0</v>
          </cell>
          <cell r="B73">
            <v>0</v>
          </cell>
          <cell r="C73">
            <v>0</v>
          </cell>
          <cell r="D73">
            <v>0</v>
          </cell>
          <cell r="E73">
            <v>0</v>
          </cell>
          <cell r="F73">
            <v>0</v>
          </cell>
        </row>
        <row r="74">
          <cell r="A74">
            <v>0</v>
          </cell>
          <cell r="B74">
            <v>0</v>
          </cell>
          <cell r="C74">
            <v>0</v>
          </cell>
          <cell r="D74">
            <v>0</v>
          </cell>
          <cell r="E74">
            <v>0</v>
          </cell>
          <cell r="F74">
            <v>0</v>
          </cell>
        </row>
        <row r="75">
          <cell r="A75">
            <v>0</v>
          </cell>
          <cell r="B75">
            <v>0</v>
          </cell>
          <cell r="C75">
            <v>0</v>
          </cell>
          <cell r="D75">
            <v>0</v>
          </cell>
          <cell r="E75">
            <v>0</v>
          </cell>
          <cell r="F75">
            <v>0</v>
          </cell>
        </row>
        <row r="76">
          <cell r="A76">
            <v>0</v>
          </cell>
          <cell r="B76">
            <v>0</v>
          </cell>
          <cell r="C76">
            <v>0</v>
          </cell>
          <cell r="D76">
            <v>0</v>
          </cell>
          <cell r="E76">
            <v>0</v>
          </cell>
          <cell r="F76">
            <v>0</v>
          </cell>
        </row>
        <row r="77">
          <cell r="A77">
            <v>0</v>
          </cell>
          <cell r="B77">
            <v>0</v>
          </cell>
          <cell r="C77">
            <v>0</v>
          </cell>
          <cell r="D77">
            <v>0</v>
          </cell>
          <cell r="E77">
            <v>0</v>
          </cell>
          <cell r="F77">
            <v>0</v>
          </cell>
        </row>
        <row r="78">
          <cell r="A78">
            <v>0</v>
          </cell>
          <cell r="B78">
            <v>0</v>
          </cell>
          <cell r="C78">
            <v>0</v>
          </cell>
          <cell r="D78">
            <v>0</v>
          </cell>
          <cell r="E78">
            <v>0</v>
          </cell>
          <cell r="F78">
            <v>0</v>
          </cell>
        </row>
        <row r="79">
          <cell r="A79">
            <v>0</v>
          </cell>
          <cell r="B79">
            <v>0</v>
          </cell>
          <cell r="C79">
            <v>0</v>
          </cell>
          <cell r="D79">
            <v>0</v>
          </cell>
          <cell r="E79">
            <v>0</v>
          </cell>
          <cell r="F79">
            <v>0</v>
          </cell>
        </row>
        <row r="80">
          <cell r="A80">
            <v>0</v>
          </cell>
          <cell r="B80">
            <v>0</v>
          </cell>
          <cell r="C80">
            <v>0</v>
          </cell>
          <cell r="D80">
            <v>0</v>
          </cell>
          <cell r="E80">
            <v>0</v>
          </cell>
          <cell r="F80">
            <v>0</v>
          </cell>
        </row>
        <row r="81">
          <cell r="A81">
            <v>0</v>
          </cell>
          <cell r="B81">
            <v>0</v>
          </cell>
          <cell r="C81">
            <v>0</v>
          </cell>
          <cell r="D81">
            <v>0</v>
          </cell>
          <cell r="E81">
            <v>0</v>
          </cell>
          <cell r="F81">
            <v>0</v>
          </cell>
        </row>
        <row r="82">
          <cell r="A82">
            <v>0</v>
          </cell>
          <cell r="B82">
            <v>0</v>
          </cell>
          <cell r="C82">
            <v>0</v>
          </cell>
          <cell r="D82">
            <v>0</v>
          </cell>
          <cell r="E82">
            <v>0</v>
          </cell>
          <cell r="F82">
            <v>0</v>
          </cell>
        </row>
        <row r="83">
          <cell r="A83">
            <v>0</v>
          </cell>
          <cell r="B83">
            <v>0</v>
          </cell>
          <cell r="C83">
            <v>0</v>
          </cell>
          <cell r="D83">
            <v>0</v>
          </cell>
          <cell r="E83">
            <v>0</v>
          </cell>
          <cell r="F83">
            <v>0</v>
          </cell>
        </row>
        <row r="84">
          <cell r="A84">
            <v>0</v>
          </cell>
          <cell r="B84">
            <v>0</v>
          </cell>
          <cell r="C84">
            <v>0</v>
          </cell>
          <cell r="D84">
            <v>0</v>
          </cell>
          <cell r="E84">
            <v>0</v>
          </cell>
          <cell r="F84">
            <v>0</v>
          </cell>
        </row>
        <row r="85">
          <cell r="A85">
            <v>0</v>
          </cell>
          <cell r="B85">
            <v>0</v>
          </cell>
          <cell r="C85">
            <v>0</v>
          </cell>
          <cell r="D85">
            <v>0</v>
          </cell>
          <cell r="E85">
            <v>0</v>
          </cell>
          <cell r="F85">
            <v>0</v>
          </cell>
        </row>
        <row r="86">
          <cell r="A86">
            <v>0</v>
          </cell>
          <cell r="B86">
            <v>0</v>
          </cell>
          <cell r="C86">
            <v>0</v>
          </cell>
          <cell r="D86">
            <v>0</v>
          </cell>
          <cell r="E86">
            <v>0</v>
          </cell>
          <cell r="F86">
            <v>0</v>
          </cell>
        </row>
        <row r="87">
          <cell r="A87">
            <v>0</v>
          </cell>
          <cell r="B87">
            <v>0</v>
          </cell>
          <cell r="C87">
            <v>0</v>
          </cell>
          <cell r="D87">
            <v>0</v>
          </cell>
          <cell r="E87">
            <v>0</v>
          </cell>
          <cell r="F87">
            <v>0</v>
          </cell>
        </row>
        <row r="88">
          <cell r="A88">
            <v>0</v>
          </cell>
          <cell r="B88">
            <v>0</v>
          </cell>
          <cell r="C88">
            <v>0</v>
          </cell>
          <cell r="D88">
            <v>0</v>
          </cell>
          <cell r="E88">
            <v>0</v>
          </cell>
          <cell r="F88">
            <v>0</v>
          </cell>
        </row>
        <row r="89">
          <cell r="A89">
            <v>0</v>
          </cell>
          <cell r="B89">
            <v>0</v>
          </cell>
          <cell r="C89">
            <v>0</v>
          </cell>
          <cell r="D89">
            <v>0</v>
          </cell>
          <cell r="E89">
            <v>0</v>
          </cell>
          <cell r="F89">
            <v>0</v>
          </cell>
        </row>
        <row r="90">
          <cell r="A90">
            <v>0</v>
          </cell>
          <cell r="B90">
            <v>0</v>
          </cell>
          <cell r="C90">
            <v>0</v>
          </cell>
          <cell r="D90">
            <v>0</v>
          </cell>
          <cell r="E90">
            <v>0</v>
          </cell>
          <cell r="F90">
            <v>0</v>
          </cell>
        </row>
        <row r="91">
          <cell r="A91">
            <v>0</v>
          </cell>
          <cell r="B91">
            <v>0</v>
          </cell>
          <cell r="C91">
            <v>0</v>
          </cell>
          <cell r="D91">
            <v>0</v>
          </cell>
          <cell r="E91">
            <v>0</v>
          </cell>
          <cell r="F91">
            <v>0</v>
          </cell>
        </row>
        <row r="92">
          <cell r="A92">
            <v>0</v>
          </cell>
          <cell r="B92">
            <v>0</v>
          </cell>
          <cell r="C92">
            <v>0</v>
          </cell>
          <cell r="D92">
            <v>0</v>
          </cell>
          <cell r="E92">
            <v>0</v>
          </cell>
          <cell r="F92">
            <v>0</v>
          </cell>
        </row>
        <row r="93">
          <cell r="A93">
            <v>0</v>
          </cell>
          <cell r="B93">
            <v>0</v>
          </cell>
          <cell r="C93">
            <v>0</v>
          </cell>
          <cell r="D93">
            <v>0</v>
          </cell>
          <cell r="E93">
            <v>0</v>
          </cell>
          <cell r="F93">
            <v>0</v>
          </cell>
        </row>
        <row r="94">
          <cell r="A94">
            <v>0</v>
          </cell>
          <cell r="B94">
            <v>0</v>
          </cell>
          <cell r="C94">
            <v>0</v>
          </cell>
          <cell r="D94">
            <v>0</v>
          </cell>
          <cell r="E94">
            <v>0</v>
          </cell>
          <cell r="F94">
            <v>0</v>
          </cell>
        </row>
        <row r="95">
          <cell r="A95">
            <v>0</v>
          </cell>
          <cell r="B95">
            <v>0</v>
          </cell>
          <cell r="C95">
            <v>0</v>
          </cell>
          <cell r="D95">
            <v>0</v>
          </cell>
          <cell r="E95">
            <v>0</v>
          </cell>
          <cell r="F95">
            <v>0</v>
          </cell>
        </row>
        <row r="96">
          <cell r="A96">
            <v>0</v>
          </cell>
          <cell r="B96">
            <v>0</v>
          </cell>
          <cell r="C96">
            <v>0</v>
          </cell>
          <cell r="D96">
            <v>0</v>
          </cell>
          <cell r="E96">
            <v>0</v>
          </cell>
          <cell r="F96">
            <v>0</v>
          </cell>
        </row>
        <row r="97">
          <cell r="A97">
            <v>0</v>
          </cell>
          <cell r="B97">
            <v>0</v>
          </cell>
          <cell r="C97">
            <v>0</v>
          </cell>
          <cell r="D97">
            <v>0</v>
          </cell>
          <cell r="E97">
            <v>0</v>
          </cell>
          <cell r="F97">
            <v>0</v>
          </cell>
        </row>
        <row r="98">
          <cell r="A98">
            <v>0</v>
          </cell>
          <cell r="B98">
            <v>0</v>
          </cell>
          <cell r="C98">
            <v>0</v>
          </cell>
          <cell r="D98">
            <v>0</v>
          </cell>
          <cell r="E98">
            <v>0</v>
          </cell>
          <cell r="F98">
            <v>0</v>
          </cell>
        </row>
        <row r="99">
          <cell r="A99">
            <v>0</v>
          </cell>
          <cell r="B99">
            <v>0</v>
          </cell>
          <cell r="C99">
            <v>0</v>
          </cell>
          <cell r="D99">
            <v>0</v>
          </cell>
          <cell r="E99">
            <v>0</v>
          </cell>
          <cell r="F99">
            <v>0</v>
          </cell>
        </row>
        <row r="100">
          <cell r="A100">
            <v>0</v>
          </cell>
          <cell r="B100">
            <v>0</v>
          </cell>
          <cell r="C100">
            <v>0</v>
          </cell>
          <cell r="D100">
            <v>0</v>
          </cell>
          <cell r="E100">
            <v>0</v>
          </cell>
          <cell r="F100">
            <v>0</v>
          </cell>
        </row>
      </sheetData>
      <sheetData sheetId="3"/>
      <sheetData sheetId="4">
        <row r="3">
          <cell r="B3" t="str">
            <v>главная акушерка</v>
          </cell>
          <cell r="C3" t="str">
            <v>врач - клинический миколог</v>
          </cell>
          <cell r="D3" t="str">
            <v>акушер</v>
          </cell>
          <cell r="E3" t="str">
            <v>младшая медицинская сестра по уходу за больными</v>
          </cell>
          <cell r="F3" t="str">
            <v>биолог</v>
          </cell>
        </row>
        <row r="4">
          <cell r="B4" t="str">
            <v>главная медицинская сестра</v>
          </cell>
          <cell r="C4" t="str">
            <v>врач - лабораторный миколог</v>
          </cell>
          <cell r="D4" t="str">
            <v>гигиенист стоматологический</v>
          </cell>
          <cell r="E4" t="str">
            <v>санитар</v>
          </cell>
          <cell r="F4" t="str">
            <v>зоолог</v>
          </cell>
        </row>
        <row r="5">
          <cell r="B5" t="str">
            <v>главный врач (начальник) медицинской организации</v>
          </cell>
          <cell r="C5" t="str">
            <v>врач - челюстно-лицевой хирург</v>
          </cell>
          <cell r="D5" t="str">
            <v>заведующий здравпунктом - медицинская сестра</v>
          </cell>
          <cell r="E5" t="str">
            <v>санитар-водитель</v>
          </cell>
          <cell r="F5" t="str">
            <v>инструктор-методист по лечебной физкультуре</v>
          </cell>
        </row>
        <row r="6">
          <cell r="B6" t="str">
            <v>главный фельдшер</v>
          </cell>
          <cell r="C6" t="str">
            <v>врач здравпункта</v>
          </cell>
          <cell r="D6" t="str">
            <v>заведующий здравпунктом - фельдшер</v>
          </cell>
          <cell r="E6" t="str">
            <v>сестра-хозяйка</v>
          </cell>
          <cell r="F6" t="str">
            <v>медицинский психолог</v>
          </cell>
        </row>
        <row r="7">
          <cell r="B7" t="str">
            <v>директор (заведующий, начальник) аптечной организации</v>
          </cell>
          <cell r="C7" t="str">
            <v>врач клинической лабораторной диагностики</v>
          </cell>
          <cell r="D7" t="str">
            <v>заведующий кабинетом медицинской профилактики - медицинская сестра</v>
          </cell>
          <cell r="F7" t="str">
            <v>медицинский физик</v>
          </cell>
        </row>
        <row r="8">
          <cell r="B8" t="str">
            <v>директор больницы (дома) сестринского ухода, хосписа</v>
          </cell>
          <cell r="C8" t="str">
            <v>врач мануальной терапии</v>
          </cell>
          <cell r="D8" t="str">
            <v>заведующий кабинетом медицинской профилактики - фельдшер</v>
          </cell>
          <cell r="F8" t="str">
            <v>судебный эксперт (эксперт-биохимик, эксперт-генетик, эксперт-химик)</v>
          </cell>
        </row>
        <row r="9">
          <cell r="B9" t="str">
            <v>заведующий (главный врач, начальник) структурного подразделения, осуществляющего медицинскую деятельность, иной организации</v>
          </cell>
          <cell r="C9" t="str">
            <v>врач общей практики (семейный врач)</v>
          </cell>
          <cell r="D9" t="str">
            <v>заведующий молочной кухней</v>
          </cell>
          <cell r="F9" t="str">
            <v>химик-эксперт медицинской организации</v>
          </cell>
        </row>
        <row r="10">
          <cell r="B10" t="str">
            <v>заведующий (начальник) структурного подразделения (отдела) аптечной организации</v>
          </cell>
          <cell r="C10" t="str">
            <v>врач по авиационной и космической медицине</v>
          </cell>
          <cell r="D10" t="str">
            <v>заведующий производством учреждений (отделов, отделений, лабораторий) зубопротезирования</v>
          </cell>
          <cell r="F10" t="str">
            <v>эксперт-физик по контролю за источниками ионизирующих и неионизирующих излучений</v>
          </cell>
        </row>
        <row r="11">
          <cell r="B11" t="str">
            <v>заведующий (начальник) структурного подразделения медицинской организации - врач - детский кардиолог</v>
          </cell>
          <cell r="C11" t="str">
            <v>врач по водолазной медицине</v>
          </cell>
          <cell r="D11" t="str">
            <v>заведующий фельдшерско-акушерским пунктом - акушер</v>
          </cell>
          <cell r="F11" t="str">
            <v>эмбриолог</v>
          </cell>
        </row>
        <row r="12">
          <cell r="B12" t="str">
            <v>заведующий (начальник) структурного подразделения  медицинской организации - врач - детский онколог</v>
          </cell>
          <cell r="C12" t="str">
            <v>врач по гигиене детей и подростков</v>
          </cell>
          <cell r="D12" t="str">
            <v>заведующий фельдшерско-акушерским пунктом - медицинская сестра</v>
          </cell>
          <cell r="F12" t="str">
            <v>энтомолог</v>
          </cell>
        </row>
        <row r="13">
          <cell r="B13" t="str">
            <v>заведующий (начальник) структурного подразделения  медицинской организации - врач - детский уролог-андролог</v>
          </cell>
          <cell r="C13" t="str">
            <v>врач по гигиене питания</v>
          </cell>
          <cell r="D13" t="str">
            <v>заведующий фельдшерско-акушерским пунктом - фельдшер</v>
          </cell>
        </row>
        <row r="14">
          <cell r="B14" t="str">
            <v>заведующий (начальник) структурного подразделения медицинской организации - врач - детский хирург</v>
          </cell>
          <cell r="C14" t="str">
            <v>врач по гигиене труда</v>
          </cell>
          <cell r="D14" t="str">
            <v>зубной врач</v>
          </cell>
        </row>
        <row r="15">
          <cell r="B15" t="str">
            <v>заведующий (начальник) структурного подразделения  медицинской организации - врач - детский эндокринолог</v>
          </cell>
          <cell r="C15" t="str">
            <v>врач по гигиеническому воспитанию</v>
          </cell>
          <cell r="D15" t="str">
            <v>зубной техник</v>
          </cell>
        </row>
        <row r="16">
          <cell r="B16" t="str">
            <v>заведующий (начальник) структурного подразделения  медицинской организации - врач - клинический миколог</v>
          </cell>
          <cell r="C16" t="str">
            <v>врач по коммунальной гигиене</v>
          </cell>
          <cell r="D16" t="str">
            <v>инструктор по гигиеническому воспитанию</v>
          </cell>
        </row>
        <row r="17">
          <cell r="B17" t="str">
            <v>заведующий (начальник) структурного подразделения  медицинской организации - врач - клинический фармаколог</v>
          </cell>
          <cell r="C17" t="str">
            <v>врач по лечебной физкультуре</v>
          </cell>
          <cell r="D17" t="str">
            <v>инструктор по лечебной физкультуре</v>
          </cell>
        </row>
        <row r="18">
          <cell r="B18" t="str">
            <v>заведующий (начальник) структурного подразделения  медицинской организации - врач - лабораторный генетик</v>
          </cell>
          <cell r="C18" t="str">
            <v>врач по медико-социальной экспертизе</v>
          </cell>
          <cell r="D18" t="str">
            <v>инструктор по трудовой терапии</v>
          </cell>
        </row>
        <row r="19">
          <cell r="B19" t="str">
            <v>заведующий (начальник) структурного подразделения  медицинской организации - врач - лабораторный миколог</v>
          </cell>
          <cell r="C19" t="str">
            <v>врач по общей гигиене</v>
          </cell>
          <cell r="D19" t="str">
            <v>инструктор-дезинфектор</v>
          </cell>
        </row>
        <row r="20">
          <cell r="B20" t="str">
            <v>заведующий (начальник) структурного подразделения  медицинской организации - врач - пластический хирург</v>
          </cell>
          <cell r="C20" t="str">
            <v>врач по радиационной гигиене</v>
          </cell>
          <cell r="D20" t="str">
            <v>лаборант</v>
          </cell>
        </row>
        <row r="21">
          <cell r="B21" t="str">
            <v>заведующий (начальник) структурного подразделения  медицинской организации - врач - сердечно-сосудистый хирург</v>
          </cell>
          <cell r="C21" t="str">
            <v>врач по рентгенэндоваскулярным диагностике и лечению</v>
          </cell>
          <cell r="D21" t="str">
            <v>медицинская сестра</v>
          </cell>
        </row>
        <row r="22">
          <cell r="B22" t="str">
            <v>заведующий (начальник) структурного подразделения  медицинской организации - врач - судебно-медицинский эксперт</v>
          </cell>
          <cell r="C22" t="str">
            <v>врач по санитарно-гигиеническим лабораторным исследованиям</v>
          </cell>
          <cell r="D22" t="str">
            <v>медицинская сестра - анестезист</v>
          </cell>
        </row>
        <row r="23">
          <cell r="B23" t="str">
            <v>заведующий (начальник) структурного подразделения  медицинской организации - врач - судебно-психиатрический эксперт</v>
          </cell>
          <cell r="C23" t="str">
            <v>врач по спортивной медицине</v>
          </cell>
          <cell r="D23" t="str">
            <v>медицинская сестра врача общей практики (семейного врача)</v>
          </cell>
        </row>
        <row r="24">
          <cell r="B24" t="str">
            <v>заведующий (начальник) структурного подразделения медицинской организации - врач - торакальный хирург</v>
          </cell>
          <cell r="C24" t="str">
            <v>врач приемного отделения - врач - детский кардиолог</v>
          </cell>
          <cell r="D24" t="str">
            <v>медицинская сестра диетическая</v>
          </cell>
        </row>
        <row r="25">
          <cell r="B25" t="str">
            <v>заведующий (начальник) структурного подразделения медицинской организации - врач - челюстно-лицевой хирург</v>
          </cell>
          <cell r="C25" t="str">
            <v>врач приемного отделения - врач - детский онколог</v>
          </cell>
          <cell r="D25" t="str">
            <v>медицинская сестра медико-социальной помощи</v>
          </cell>
        </row>
        <row r="26">
          <cell r="B26" t="str">
            <v>заведующий (начальник) структурного подразделения медицинской организации - врач клинической лабораторной диагностики</v>
          </cell>
          <cell r="C26" t="str">
            <v>врач приемного отделения - врач - детский уролог-андролог</v>
          </cell>
          <cell r="D26" t="str">
            <v>медицинская сестра палатная (постовая)</v>
          </cell>
        </row>
        <row r="27">
          <cell r="B27" t="str">
            <v>заведующий (начальник) структурного подразделения медицинской организации - врач мануальной терапии</v>
          </cell>
          <cell r="C27" t="str">
            <v>врач приемного отделения - врач - детский хирург</v>
          </cell>
          <cell r="D27" t="str">
            <v>медицинская сестра патронажная</v>
          </cell>
        </row>
        <row r="28">
          <cell r="B28" t="str">
            <v>заведующий (начальник) структурного подразделения медицинской организации - врач общей практики (семейный врач)</v>
          </cell>
          <cell r="C28" t="str">
            <v>врач приемного отделения - врач - детский эндокринолог</v>
          </cell>
          <cell r="D28" t="str">
            <v>медицинская сестра перевязочной</v>
          </cell>
        </row>
        <row r="29">
          <cell r="B29" t="str">
            <v>заведующий (начальник) структурного подразделения  медицинской организации - врач по авиационной и космической медицине</v>
          </cell>
          <cell r="C29" t="str">
            <v>врач приемного отделения - врач - сердечно-сосудистый хирург</v>
          </cell>
          <cell r="D29" t="str">
            <v>медицинская сестра по косметологии</v>
          </cell>
        </row>
        <row r="30">
          <cell r="B30" t="str">
            <v>заведующий (начальник) структурного подразделения медицинской организации - врач по водолазной медицине</v>
          </cell>
          <cell r="C30" t="str">
            <v>врач приемного отделения - врач - торакальный хирург</v>
          </cell>
          <cell r="D30" t="str">
            <v>медицинская сестра по массажу</v>
          </cell>
        </row>
        <row r="31">
          <cell r="B31" t="str">
            <v>заведующий (начальник) структурного подразделения медицинской организации - врач по врач по гигиене детей и подростков</v>
          </cell>
          <cell r="C31" t="str">
            <v>врач приемного отделения - врач - челюстно-лицевой хирург</v>
          </cell>
          <cell r="D31" t="str">
            <v>медицинская сестра по приему вызовов скорой медицинской помощи и передаче их выездным бригадам скорой медицинской помощи</v>
          </cell>
        </row>
        <row r="32">
          <cell r="B32" t="str">
            <v>заведующий (начальник) структурного подразделения медицинской организации - врач по гигиене питания</v>
          </cell>
          <cell r="C32" t="str">
            <v>врач приемного отделения - врач скорой медицинской помощи</v>
          </cell>
          <cell r="D32" t="str">
            <v>медицинская сестра по реабилитации</v>
          </cell>
        </row>
        <row r="33">
          <cell r="B33" t="str">
            <v>заведующий (начальник) структурного подразделения  медицинской организации - врач по гигиене труда</v>
          </cell>
          <cell r="C33" t="str">
            <v>врач приемного отделения - врач-акушер-гинеколог</v>
          </cell>
          <cell r="D33" t="str">
            <v>медицинская сестра по физиотерапии</v>
          </cell>
        </row>
        <row r="34">
          <cell r="B34" t="str">
            <v>заведующий (начальник) структурного подразделения  медицинской организации - врач по гигиеническому воспитанию</v>
          </cell>
          <cell r="C34" t="str">
            <v>врач приемного отделения - врач-анестезиолог-реаниматолог</v>
          </cell>
          <cell r="D34" t="str">
            <v>медицинская сестра приемного отделения</v>
          </cell>
        </row>
        <row r="35">
          <cell r="B35" t="str">
            <v>заведующий (начальник) структурного подразделения медицинской организации - врач по коммунальной гигиене</v>
          </cell>
          <cell r="C35" t="str">
            <v>врач приемного отделения - врач-гастроэнтеролог</v>
          </cell>
          <cell r="D35" t="str">
            <v>медицинская сестра процедурной</v>
          </cell>
        </row>
        <row r="36">
          <cell r="B36" t="str">
            <v>заведующий (начальник) структурного подразделения медицинской организации - врач по лечебной физкультуре</v>
          </cell>
          <cell r="C36" t="str">
            <v>врач приемного отделения - врач-гематолог</v>
          </cell>
          <cell r="D36" t="str">
            <v>медицинская сестра стерилизационной</v>
          </cell>
        </row>
        <row r="37">
          <cell r="B37" t="str">
            <v>заведующий (начальник) структурного подразделения медицинской организации - врач по медико-социальной экспертизе</v>
          </cell>
          <cell r="C37" t="str">
            <v>врач приемного отделения - врач-гериатр</v>
          </cell>
          <cell r="D37" t="str">
            <v>медицинская сестра участковая</v>
          </cell>
        </row>
        <row r="38">
          <cell r="B38" t="str">
            <v>заведующий (начальник) структурного подразделения медицинской организации - врач по общей гигиене</v>
          </cell>
          <cell r="C38" t="str">
            <v>врач приемного отделения - врач-дерматовенеролог</v>
          </cell>
          <cell r="D38" t="str">
            <v>медицинский лабораторный техник (фельдшер-лаборант)</v>
          </cell>
        </row>
        <row r="39">
          <cell r="B39" t="str">
            <v>заведующий (начальник) структурного подразделения  медицинской организации - врач по радиационной гигиене</v>
          </cell>
          <cell r="C39" t="str">
            <v>врач приемного отделения - врач-диабетолог</v>
          </cell>
          <cell r="D39" t="str">
            <v>медицинский оптик-оптометрист</v>
          </cell>
        </row>
        <row r="40">
          <cell r="B40" t="str">
            <v>заведующий (начальник) структурного подразделения медицинской организации - врач по рентгенэндоваскулярным диагностике и лечению</v>
          </cell>
          <cell r="C40" t="str">
            <v>врач приемного отделения - врач-инфекционист</v>
          </cell>
          <cell r="D40" t="str">
            <v>медицинский регистратор</v>
          </cell>
        </row>
        <row r="41">
          <cell r="B41" t="str">
            <v>заведующий (начальник) структурного подразделения  медицинской организации - врач по санитарно-гигиеническим лабораторным исследованиям</v>
          </cell>
          <cell r="C41" t="str">
            <v>врач приемного отделения - врач-кардиолог</v>
          </cell>
          <cell r="D41" t="str">
            <v>медицинский статистик</v>
          </cell>
        </row>
        <row r="42">
          <cell r="B42" t="str">
            <v>заведующий (начальник) структурного подразделения медицинской организации - врач по спортивной медицине</v>
          </cell>
          <cell r="C42" t="str">
            <v>врач приемного отделения - врач-колопроктолог</v>
          </cell>
          <cell r="D42" t="str">
            <v>медицинский технолог</v>
          </cell>
        </row>
        <row r="43">
          <cell r="B43" t="str">
            <v>заведующий (начальник) структурного подразделения медицинской организации - врач скорой медицинской помощи</v>
          </cell>
          <cell r="C43" t="str">
            <v>врач приемного отделения - врач-невролог</v>
          </cell>
          <cell r="D43" t="str">
            <v>операционная медицинская сестра</v>
          </cell>
        </row>
        <row r="44">
          <cell r="B44" t="str">
            <v>заведующий (начальник) структурного подразделения медицинской организации - врач ультразвуковой диагностики</v>
          </cell>
          <cell r="C44" t="str">
            <v>врач приемного отделения - врач-нейрохирург</v>
          </cell>
          <cell r="D44" t="str">
            <v>помощник врача по гигиене детей и подростков</v>
          </cell>
        </row>
        <row r="45">
          <cell r="B45" t="str">
            <v>заведующий (начальник) структурного подразделения медицинской организации - врач функциональной диагностики</v>
          </cell>
          <cell r="C45" t="str">
            <v>врач приемного отделения - врач-неонатолог</v>
          </cell>
          <cell r="D45" t="str">
            <v>помощник врача по гигиене питания</v>
          </cell>
        </row>
        <row r="46">
          <cell r="B46" t="str">
            <v>заведующий (начальник) структурного подразделения медицинской организации - врач-акушер-гинеколог</v>
          </cell>
          <cell r="C46" t="str">
            <v>врач приемного отделения - врач-нефролог</v>
          </cell>
          <cell r="D46" t="str">
            <v>помощник врача по гигиене труда</v>
          </cell>
        </row>
        <row r="47">
          <cell r="B47" t="str">
            <v>заведующий (начальник) структурного подразделения медицинской организации - врач-аллерголог-иммунолог</v>
          </cell>
          <cell r="C47" t="str">
            <v>врач приемного отделения - врач-онколог</v>
          </cell>
          <cell r="D47" t="str">
            <v>помощник врача по гигиеническому воспитанию</v>
          </cell>
        </row>
        <row r="48">
          <cell r="B48" t="str">
            <v>заведующий (начальник) структурного подразделения медицинской организации - врач-анестезиолог-реаниматолог</v>
          </cell>
          <cell r="C48" t="str">
            <v>врач приемного отделения - врач-оториноларинголог</v>
          </cell>
          <cell r="D48" t="str">
            <v>помощник врача по коммунальной гигиене</v>
          </cell>
        </row>
        <row r="49">
          <cell r="B49" t="str">
            <v>заведующий (начальник) структурного подразделения медицинской организации - врач-бактериолог</v>
          </cell>
          <cell r="C49" t="str">
            <v>врач приемного отделения - врач-офтальмолог</v>
          </cell>
          <cell r="D49" t="str">
            <v>помощник врача по общей гигиене</v>
          </cell>
        </row>
        <row r="50">
          <cell r="B50" t="str">
            <v>заведующий (начальник) структурного подразделения медицинской организации - врач-вирусолог</v>
          </cell>
          <cell r="C50" t="str">
            <v>врач приемного отделения - врач-педиатр</v>
          </cell>
          <cell r="D50" t="str">
            <v>помощник врача по радиационной гигиене</v>
          </cell>
        </row>
        <row r="51">
          <cell r="B51" t="str">
            <v>заведующий (начальник) структурного подразделения медицинской организации - врач-гастроэнтеролог</v>
          </cell>
          <cell r="C51" t="str">
            <v>врач приемного отделения - врач-психиатр</v>
          </cell>
          <cell r="D51" t="str">
            <v>помощник врача-паразитолога</v>
          </cell>
        </row>
        <row r="52">
          <cell r="B52" t="str">
            <v>заведующий (начальник) структурного подразделения медицинской организации - врач-гематолог</v>
          </cell>
          <cell r="C52" t="str">
            <v>врач приемного отделения - врач-психиатр-нарколог</v>
          </cell>
          <cell r="D52" t="str">
            <v>помощник врача-эпидемиолога</v>
          </cell>
        </row>
        <row r="53">
          <cell r="B53" t="str">
            <v>заведующий (начальник) структурного подразделения медицинской организации - врач-генетик</v>
          </cell>
          <cell r="C53" t="str">
            <v>врач приемного отделения - врач-пульмонолог</v>
          </cell>
          <cell r="D53" t="str">
            <v>помощник энтомолога</v>
          </cell>
        </row>
        <row r="54">
          <cell r="B54" t="str">
            <v>заведующий (начальник) структурного подразделения медицинской организации - врач-гериатр</v>
          </cell>
          <cell r="C54" t="str">
            <v>врач приемного отделения - врач-ревматолог</v>
          </cell>
          <cell r="D54" t="str">
            <v>рентгенолаборант</v>
          </cell>
        </row>
        <row r="55">
          <cell r="B55" t="str">
            <v>заведующий (начальник) структурного подразделения медицинской организации - врач-дезинфектолог</v>
          </cell>
          <cell r="C55" t="str">
            <v>врач приемного отделения - врач-терапевт</v>
          </cell>
          <cell r="D55" t="str">
            <v>старшая медицинская сестра</v>
          </cell>
        </row>
        <row r="56">
          <cell r="B56" t="str">
            <v>заведующий (начальник) структурного подразделения медицинской организации - врач-дерматовенеролог</v>
          </cell>
          <cell r="C56" t="str">
            <v>врач приемного отделения - врач-травматолог-ортопед</v>
          </cell>
          <cell r="D56" t="str">
            <v>старшая операционная медицинская сестра</v>
          </cell>
        </row>
        <row r="57">
          <cell r="B57" t="str">
            <v>заведующий (начальник) структурного подразделения медицинской организации - врач-диабетолог</v>
          </cell>
          <cell r="C57" t="str">
            <v>врач приемного отделения - врач-уролог</v>
          </cell>
          <cell r="D57" t="str">
            <v>старший акушер</v>
          </cell>
        </row>
        <row r="58">
          <cell r="B58" t="str">
            <v>заведующий (начальник) структурного подразделения медицинской организации - врач-диетолог</v>
          </cell>
          <cell r="C58" t="str">
            <v>врач приемного отделения - врач-фтизиатр</v>
          </cell>
          <cell r="D58" t="str">
            <v>старший зубной техник</v>
          </cell>
        </row>
        <row r="59">
          <cell r="B59" t="str">
            <v>заведующий (начальник) структурного подразделения  медицинской организации - врач-инфекционист</v>
          </cell>
          <cell r="C59" t="str">
            <v>врач приемного отделения - врач-хирург</v>
          </cell>
          <cell r="D59" t="str">
            <v>старший фельдшер</v>
          </cell>
        </row>
        <row r="60">
          <cell r="B60" t="str">
            <v>заведующий (начальник) структурного подразделения медицинской организации - врач-кардиолог</v>
          </cell>
          <cell r="C60" t="str">
            <v>врач приемного отделения - врач-эндокринолог</v>
          </cell>
          <cell r="D60" t="str">
            <v>фельдшер</v>
          </cell>
        </row>
        <row r="61">
          <cell r="B61" t="str">
            <v>заведующий (начальник) структурного подразделения медицинской организации - врач-колопроктолог</v>
          </cell>
          <cell r="C61" t="str">
            <v>врач скорой медицинской помощи</v>
          </cell>
          <cell r="D61" t="str">
            <v>фельдшер по приему вызовов скорой медицинской помощи и передаче их выездным бригадам скорой медицинской помощи</v>
          </cell>
        </row>
        <row r="62">
          <cell r="B62" t="str">
            <v>заведующий (начальник) структурного подразделения медицинской организации - врач-косметолог</v>
          </cell>
          <cell r="C62" t="str">
            <v>врач ультразвуковой диагностики</v>
          </cell>
          <cell r="D62" t="str">
            <v>фельдшер скорой медицинской помощи</v>
          </cell>
        </row>
        <row r="63">
          <cell r="B63" t="str">
            <v>заведующий (начальник) структурного подразделения медицинской организации - врач-методист</v>
          </cell>
          <cell r="C63" t="str">
            <v>врач функциональной диагностики</v>
          </cell>
          <cell r="D63" t="str">
            <v>фельдшер-нарколог</v>
          </cell>
        </row>
        <row r="64">
          <cell r="B64" t="str">
            <v>заведующий (начальник) структурного подразделения медицинской организации - врач-невролог</v>
          </cell>
          <cell r="C64" t="str">
            <v>врач-акушер-гинеколог</v>
          </cell>
        </row>
        <row r="65">
          <cell r="B65" t="str">
            <v>заведующий (начальник) структурного подразделения медицинской организации - врач-нейрохирург</v>
          </cell>
          <cell r="C65" t="str">
            <v>врач-акушер-гинеколог цехового врачебного участка</v>
          </cell>
        </row>
        <row r="66">
          <cell r="B66" t="str">
            <v xml:space="preserve">заведующий (начальник) структурного подразделения медицинской организации - врач-неонатолог </v>
          </cell>
          <cell r="C66" t="str">
            <v>врач-аллерголог-иммунолог</v>
          </cell>
        </row>
        <row r="67">
          <cell r="B67" t="str">
            <v>заведующий (начальник) структурного подразделения медицинской организации - врач-нефролог</v>
          </cell>
          <cell r="C67" t="str">
            <v>врач-анестезиолог-реаниматолог</v>
          </cell>
        </row>
        <row r="68">
          <cell r="B68" t="str">
            <v>заведующий (начальник) структурного подразделения медицинской организации - врач-онколог</v>
          </cell>
          <cell r="C68" t="str">
            <v>врач-бактериолог</v>
          </cell>
        </row>
        <row r="69">
          <cell r="B69" t="str">
            <v>заведующий (начальник) структурного подразделения медицинской организации - врач-ортодонт</v>
          </cell>
          <cell r="C69" t="str">
            <v>врач-вирусолог</v>
          </cell>
        </row>
        <row r="70">
          <cell r="B70" t="str">
            <v>заведующий (начальник) структурного подразделения медицинской организации - врач-остеопат</v>
          </cell>
          <cell r="C70" t="str">
            <v>врач-гастроэнтеролог</v>
          </cell>
        </row>
        <row r="71">
          <cell r="B71" t="str">
            <v>заведующий (начальник) структурного подразделения медицинской организации - врач-оториноларинголог</v>
          </cell>
          <cell r="C71" t="str">
            <v>врач-гематолог</v>
          </cell>
        </row>
        <row r="72">
          <cell r="B72" t="str">
            <v>заведующий (начальник) структурного подразделения медицинской организации - врач-офтальмолог</v>
          </cell>
          <cell r="C72" t="str">
            <v>врач-генетик</v>
          </cell>
        </row>
        <row r="73">
          <cell r="B73" t="str">
            <v>заведующий (начальник) структурного подразделения медицинской организации - врач-паразитолог</v>
          </cell>
          <cell r="C73" t="str">
            <v>врач-гериатр</v>
          </cell>
        </row>
        <row r="74">
          <cell r="B74" t="str">
            <v>заведующий (начальник) структурного подразделения  медицинской организации - врач-патологоанатом</v>
          </cell>
          <cell r="C74" t="str">
            <v>врач-дезинфектолог</v>
          </cell>
        </row>
        <row r="75">
          <cell r="B75" t="str">
            <v>заведующий (начальник) структурного подразделения  медицинской организации - врач-педиатр</v>
          </cell>
          <cell r="C75" t="str">
            <v>врач-дерматовенеролог</v>
          </cell>
        </row>
        <row r="76">
          <cell r="B76" t="str">
            <v>заведующий (начальник) структурного подразделения медицинской организации - врач-профпатолог</v>
          </cell>
          <cell r="C76" t="str">
            <v>врач-детский кардиолог</v>
          </cell>
        </row>
        <row r="77">
          <cell r="B77" t="str">
            <v>заведующий (начальник) структурного подразделения  медицинской организации - врач-психиатр</v>
          </cell>
          <cell r="C77" t="str">
            <v>врач-детский онколог</v>
          </cell>
        </row>
        <row r="78">
          <cell r="B78" t="str">
            <v xml:space="preserve">заведующий (начальник) структурного подразделения  медицинской организации - врач-психиатр-нарколог </v>
          </cell>
          <cell r="C78" t="str">
            <v>врач-детский уролог-андролог</v>
          </cell>
        </row>
        <row r="79">
          <cell r="B79" t="str">
            <v>заведующий (начальник) структурного подразделения  медицинской организации - врач-психотерапевт</v>
          </cell>
          <cell r="C79" t="str">
            <v>врач-детский хирург</v>
          </cell>
        </row>
        <row r="80">
          <cell r="B80" t="str">
            <v>заведующий (начальник) структурного подразделения  медицинской организации - врач-пульмонолог</v>
          </cell>
          <cell r="C80" t="str">
            <v>врач-детский эндокринолог</v>
          </cell>
        </row>
        <row r="81">
          <cell r="B81" t="str">
            <v>заведующий (начальник) структурного подразделения медицинской организации - врач-радиолог</v>
          </cell>
          <cell r="C81" t="str">
            <v>врач-диабетолог</v>
          </cell>
        </row>
        <row r="82">
          <cell r="B82" t="str">
            <v>заведующий (начальник) структурного подразделения медицинской организации - врач-радиотерапевт</v>
          </cell>
          <cell r="C82" t="str">
            <v>врач-диетолог</v>
          </cell>
        </row>
        <row r="83">
          <cell r="B83" t="str">
            <v>заведующий (начальник) структурного подразделения медицинской организации - врач-ревматолог</v>
          </cell>
          <cell r="C83" t="str">
            <v>врач-инфекционист</v>
          </cell>
        </row>
        <row r="84">
          <cell r="B84" t="str">
            <v>заведующий (начальник) структурного подразделения медицинской организации - врач-рентгенолог</v>
          </cell>
          <cell r="C84" t="str">
            <v>врач-кардиолог</v>
          </cell>
        </row>
        <row r="85">
          <cell r="B85" t="str">
            <v>заведующий (начальник) структурного подразделения медицинской организации - врач-рефлексотерапевт</v>
          </cell>
          <cell r="C85" t="str">
            <v>врач-клинический фармаколог</v>
          </cell>
        </row>
        <row r="86">
          <cell r="B86" t="str">
            <v>заведующий (начальник) структурного подразделения  медицинской организации - врач-сексолог</v>
          </cell>
          <cell r="C86" t="str">
            <v>врач-колопроктолог</v>
          </cell>
        </row>
        <row r="87">
          <cell r="B87" t="str">
            <v>заведующий (начальник) структурного подразделения медицинской организации - врач-статистик</v>
          </cell>
          <cell r="C87" t="str">
            <v>врач-косметолог</v>
          </cell>
        </row>
        <row r="88">
          <cell r="B88" t="str">
            <v>заведующий (начальник) структурного подразделения медицинской организации - врач-статистик</v>
          </cell>
          <cell r="C88" t="str">
            <v>врач-лабораторный генетик</v>
          </cell>
        </row>
        <row r="89">
          <cell r="B89" t="str">
            <v>заведующий (начальник) структурного подразделения медицинской организации - врач-статистик</v>
          </cell>
          <cell r="C89" t="str">
            <v>врач-методист</v>
          </cell>
        </row>
        <row r="90">
          <cell r="B90" t="str">
            <v>заведующий (начальник) структурного подразделения медицинской организации - врач-стоматолог</v>
          </cell>
          <cell r="C90" t="str">
            <v>врач-невролог</v>
          </cell>
        </row>
        <row r="91">
          <cell r="B91" t="str">
            <v>заведующий (начальник) структурного подразделения медицинской организации - врач-стоматолог детский</v>
          </cell>
          <cell r="C91" t="str">
            <v>врач-нейрохирург</v>
          </cell>
        </row>
        <row r="92">
          <cell r="B92" t="str">
            <v>заведующий (начальник) структурного подразделения медицинской организации - врач-стоматолог-ортопед</v>
          </cell>
          <cell r="C92" t="str">
            <v>врач-неонатолог</v>
          </cell>
        </row>
        <row r="93">
          <cell r="B93" t="str">
            <v>заведующий (начальник) структурного подразделения медицинской организации - врач-стоматолог-терапевт</v>
          </cell>
          <cell r="C93" t="str">
            <v>врач-нефролог</v>
          </cell>
        </row>
        <row r="94">
          <cell r="B94" t="str">
            <v>заведующий (начальник) структурного подразделения медицинской организации - врач-стоматолог-хирург</v>
          </cell>
          <cell r="C94" t="str">
            <v>врач-онколог</v>
          </cell>
        </row>
        <row r="95">
          <cell r="B95" t="str">
            <v>заведующий (начальник) структурного подразделения медицинской организации - врач-сурдолог-оториноларинголог</v>
          </cell>
          <cell r="C95" t="str">
            <v>врач-ортодонт</v>
          </cell>
        </row>
        <row r="96">
          <cell r="B96" t="str">
            <v>заведующий (начальник) структурного подразделения медицинской организации - врач-сурдолог-протезист</v>
          </cell>
          <cell r="C96" t="str">
            <v>врач-остеопат</v>
          </cell>
        </row>
        <row r="97">
          <cell r="B97" t="str">
            <v>заведующий (начальник) структурного подразделения медицинской организации - врач-терапевт</v>
          </cell>
          <cell r="C97" t="str">
            <v>врач-оториноларинголог</v>
          </cell>
        </row>
        <row r="98">
          <cell r="B98" t="str">
            <v>заведующий (начальник) структурного подразделения медицинской организации - врач-токсиколог</v>
          </cell>
          <cell r="C98" t="str">
            <v>врач-офтальмолог</v>
          </cell>
        </row>
        <row r="99">
          <cell r="B99" t="str">
            <v>заведующий (начальник) структурного подразделения медицинской организации - врач-травматолог-ортопед</v>
          </cell>
          <cell r="C99" t="str">
            <v>врач-офтальмолог-протезист</v>
          </cell>
        </row>
        <row r="100">
          <cell r="B100" t="str">
            <v>заведующий (начальник) структурного подразделения медицинской организации - врач-трансфузиолог</v>
          </cell>
          <cell r="C100" t="str">
            <v>врач-паразитолог</v>
          </cell>
        </row>
        <row r="101">
          <cell r="B101" t="str">
            <v>заведующий (начальник) структурного подразделения медицинской организации - врач-уролог</v>
          </cell>
          <cell r="C101" t="str">
            <v>врач-патологоанатом</v>
          </cell>
        </row>
        <row r="102">
          <cell r="B102" t="str">
            <v>заведующий (начальник) структурного подразделения медицинской организации - врач-физиотерапевт</v>
          </cell>
          <cell r="C102" t="str">
            <v>врач-педиатр</v>
          </cell>
        </row>
        <row r="103">
          <cell r="B103" t="str">
            <v>заведующий (начальник) структурного подразделения медицинской организации - врач-фтизиатр</v>
          </cell>
          <cell r="C103" t="str">
            <v>врач-педиатр городской (районный)</v>
          </cell>
        </row>
        <row r="104">
          <cell r="B104" t="str">
            <v>заведующий (начальник) структурного подразделения медицинской организации - врач-хирург</v>
          </cell>
          <cell r="C104" t="str">
            <v>врач-педиатр участковый</v>
          </cell>
        </row>
        <row r="105">
          <cell r="B105" t="str">
            <v>заведующий (начальник) структурного подразделения медицинской организации - врач-эндокринолог</v>
          </cell>
          <cell r="C105" t="str">
            <v>врач-пластический хирург</v>
          </cell>
        </row>
        <row r="106">
          <cell r="B106" t="str">
            <v>заведующий (начальник) структурного подразделения медицинской организации - врач-эндоскопист</v>
          </cell>
          <cell r="C106" t="str">
            <v>врач-профпатолог</v>
          </cell>
        </row>
        <row r="107">
          <cell r="B107" t="str">
            <v>заведующий (начальник) структурного подразделения медицинской организации - врач-эпидемиолог</v>
          </cell>
          <cell r="C107" t="str">
            <v>врач-психиатр</v>
          </cell>
        </row>
        <row r="108">
          <cell r="B108" t="str">
            <v>заместитель директора (заведующего, начальника) аптечной организации</v>
          </cell>
          <cell r="C108" t="str">
            <v>врач-психиатр детский</v>
          </cell>
        </row>
        <row r="109">
          <cell r="B109" t="str">
            <v>заместитель руководителя (начальника) медицинской организации</v>
          </cell>
          <cell r="C109" t="str">
            <v>врач-психиатр детский участковый</v>
          </cell>
        </row>
        <row r="110">
          <cell r="B110" t="str">
            <v>заведующий складом организации оптовой торговли лекарственными средствами</v>
          </cell>
          <cell r="C110" t="str">
            <v>врач-психиатр подростковый</v>
          </cell>
        </row>
        <row r="111">
          <cell r="B111" t="str">
            <v>заведующий медицинским складом мобилизационного резерва</v>
          </cell>
          <cell r="C111" t="str">
            <v>врач-психиатр подростковый участковый</v>
          </cell>
        </row>
        <row r="112">
          <cell r="B112" t="str">
            <v>заместитель заведующего складом организации оптовой торговли лекарственными средствами</v>
          </cell>
          <cell r="C112" t="str">
            <v>врач-психиатр участковый</v>
          </cell>
        </row>
        <row r="113">
          <cell r="C113" t="str">
            <v>врач-психиатр-нарколог</v>
          </cell>
        </row>
        <row r="114">
          <cell r="C114" t="str">
            <v>врач-психиатр-нарколог участковый</v>
          </cell>
        </row>
        <row r="115">
          <cell r="C115" t="str">
            <v>врач-психотерапевт</v>
          </cell>
        </row>
        <row r="116">
          <cell r="C116" t="str">
            <v>врач-пульмонолог</v>
          </cell>
        </row>
        <row r="117">
          <cell r="C117" t="str">
            <v>врач-радиолог</v>
          </cell>
        </row>
        <row r="118">
          <cell r="C118" t="str">
            <v>врач-радиотерапевт</v>
          </cell>
        </row>
        <row r="119">
          <cell r="C119" t="str">
            <v>врач-ревматолог</v>
          </cell>
        </row>
        <row r="120">
          <cell r="C120" t="str">
            <v>врач-рентгенолог</v>
          </cell>
        </row>
        <row r="121">
          <cell r="C121" t="str">
            <v>врач-рефлексотерапевт</v>
          </cell>
        </row>
        <row r="122">
          <cell r="C122" t="str">
            <v>врач-сексолог</v>
          </cell>
        </row>
        <row r="123">
          <cell r="C123" t="str">
            <v>врач-сердечно-сосудистый хирург</v>
          </cell>
        </row>
        <row r="124">
          <cell r="C124" t="str">
            <v>врач-статистик</v>
          </cell>
        </row>
        <row r="125">
          <cell r="C125" t="str">
            <v>врач-стоматолог</v>
          </cell>
        </row>
        <row r="126">
          <cell r="C126" t="str">
            <v>врач-стоматолог детский</v>
          </cell>
        </row>
        <row r="127">
          <cell r="C127" t="str">
            <v>врач-стоматолог-ортопед</v>
          </cell>
        </row>
        <row r="128">
          <cell r="C128" t="str">
            <v>врач-стоматолог-терапевт</v>
          </cell>
        </row>
        <row r="129">
          <cell r="C129" t="str">
            <v>врач-стоматолог-хирург</v>
          </cell>
        </row>
        <row r="130">
          <cell r="C130" t="str">
            <v>врач-судебно-медицинский эксперт</v>
          </cell>
        </row>
        <row r="131">
          <cell r="C131" t="str">
            <v>врач-судебно-психиатрический эксперт</v>
          </cell>
        </row>
        <row r="132">
          <cell r="C132" t="str">
            <v>врач-сурдолог-оториноларинголог</v>
          </cell>
        </row>
        <row r="133">
          <cell r="C133" t="str">
            <v>врач-сурдолог-протезист</v>
          </cell>
        </row>
        <row r="134">
          <cell r="C134" t="str">
            <v>врач-терапевт</v>
          </cell>
        </row>
        <row r="135">
          <cell r="C135" t="str">
            <v>врач-терапевт подростковый</v>
          </cell>
        </row>
        <row r="136">
          <cell r="C136" t="str">
            <v>врач-терапевт участковый</v>
          </cell>
        </row>
        <row r="137">
          <cell r="C137" t="str">
            <v>врач-терапевт участковый цехового врачебного участка</v>
          </cell>
        </row>
        <row r="138">
          <cell r="C138" t="str">
            <v>врач-токсиколог</v>
          </cell>
        </row>
        <row r="139">
          <cell r="C139" t="str">
            <v>врач-торакальный хирург</v>
          </cell>
        </row>
        <row r="140">
          <cell r="C140" t="str">
            <v>врач-травматолог-ортопед</v>
          </cell>
        </row>
        <row r="141">
          <cell r="C141" t="str">
            <v>врач-трансфузиолог</v>
          </cell>
        </row>
        <row r="142">
          <cell r="C142" t="str">
            <v>врач-уролог</v>
          </cell>
        </row>
        <row r="143">
          <cell r="C143" t="str">
            <v>врач-физиотерапевт</v>
          </cell>
        </row>
        <row r="144">
          <cell r="C144" t="str">
            <v>врач-фтизиатр</v>
          </cell>
        </row>
        <row r="145">
          <cell r="C145" t="str">
            <v>врач-фтизиатр участковый</v>
          </cell>
        </row>
        <row r="146">
          <cell r="C146" t="str">
            <v>врач-хирург</v>
          </cell>
        </row>
        <row r="147">
          <cell r="C147" t="str">
            <v>врач-эндокринолог</v>
          </cell>
        </row>
        <row r="148">
          <cell r="C148" t="str">
            <v>врач-эндоскопист</v>
          </cell>
        </row>
        <row r="149">
          <cell r="C149" t="str">
            <v>врач-эпидемиолог</v>
          </cell>
        </row>
        <row r="150">
          <cell r="C150" t="str">
            <v>старший врач станции (отделения) скорой медицинской помощи</v>
          </cell>
        </row>
        <row r="151">
          <cell r="C151" t="str">
            <v>судовой врач</v>
          </cell>
        </row>
        <row r="152">
          <cell r="C152" t="str">
            <v>врач-стажер</v>
          </cell>
        </row>
        <row r="153">
          <cell r="C153">
            <v>0</v>
          </cell>
        </row>
      </sheetData>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Лист1">
    <pageSetUpPr fitToPage="1"/>
  </sheetPr>
  <dimension ref="A1:I26"/>
  <sheetViews>
    <sheetView tabSelected="1" workbookViewId="0">
      <selection activeCell="C1" sqref="C1"/>
    </sheetView>
  </sheetViews>
  <sheetFormatPr defaultColWidth="9.109375" defaultRowHeight="15.6"/>
  <cols>
    <col min="1" max="1" width="65.5546875" style="1" customWidth="1"/>
    <col min="2" max="2" width="40.6640625" style="1" customWidth="1"/>
    <col min="3" max="3" width="70.5546875" style="1" customWidth="1"/>
    <col min="4" max="4" width="15.88671875" style="1" customWidth="1"/>
    <col min="5" max="5" width="16.109375" style="1" customWidth="1"/>
    <col min="6" max="6" width="9.109375" style="1"/>
    <col min="7" max="7" width="64.5546875" style="2" customWidth="1"/>
    <col min="8" max="8" width="21.88671875" style="2" customWidth="1"/>
    <col min="9" max="9" width="72.6640625" style="2" customWidth="1"/>
    <col min="10" max="16384" width="9.109375" style="1"/>
  </cols>
  <sheetData>
    <row r="1" spans="1:9" ht="41.4">
      <c r="C1" s="151" t="s">
        <v>131</v>
      </c>
    </row>
    <row r="2" spans="1:9" ht="22.65" customHeight="1">
      <c r="A2" s="126" t="s">
        <v>0</v>
      </c>
      <c r="B2" s="126"/>
      <c r="C2" s="126"/>
      <c r="D2" s="3"/>
      <c r="G2" s="4" t="s">
        <v>1</v>
      </c>
    </row>
    <row r="3" spans="1:9" ht="48.75" customHeight="1">
      <c r="A3" s="127"/>
      <c r="B3" s="127"/>
      <c r="C3" s="127"/>
      <c r="G3" s="128">
        <f t="shared" ref="G3:G23" si="0">A3</f>
        <v>0</v>
      </c>
      <c r="H3" s="128"/>
      <c r="I3" s="128"/>
    </row>
    <row r="4" spans="1:9" ht="24.45" customHeight="1">
      <c r="A4" s="5" t="s">
        <v>2</v>
      </c>
      <c r="B4" s="5" t="s">
        <v>3</v>
      </c>
      <c r="C4" s="5" t="s">
        <v>4</v>
      </c>
      <c r="G4" s="6" t="str">
        <f t="shared" si="0"/>
        <v>Параметр</v>
      </c>
      <c r="H4" s="6" t="str">
        <f t="shared" ref="H4:I14" si="1">B4</f>
        <v>Значение</v>
      </c>
      <c r="I4" s="6" t="str">
        <f t="shared" si="1"/>
        <v>Примечание</v>
      </c>
    </row>
    <row r="5" spans="1:9" ht="55.2" customHeight="1">
      <c r="A5" s="7" t="s">
        <v>5</v>
      </c>
      <c r="B5" s="8"/>
      <c r="C5" s="9" t="s">
        <v>6</v>
      </c>
      <c r="G5" s="10" t="str">
        <f t="shared" si="0"/>
        <v>Наименование организации (сокращенное)</v>
      </c>
      <c r="H5" s="11">
        <f t="shared" si="1"/>
        <v>0</v>
      </c>
      <c r="I5" s="2" t="str">
        <f t="shared" ref="I5:I23" si="2">C5</f>
        <v>Указывается наименование организации, производящей расчет</v>
      </c>
    </row>
    <row r="6" spans="1:9" ht="33.75" customHeight="1">
      <c r="A6" s="12" t="s">
        <v>7</v>
      </c>
      <c r="B6" s="13"/>
      <c r="C6" s="14" t="s">
        <v>8</v>
      </c>
      <c r="D6" s="15"/>
      <c r="G6" s="10" t="str">
        <f t="shared" si="0"/>
        <v>Способ оплаты медицинской помощи (канал финансирования)</v>
      </c>
      <c r="H6" s="11">
        <f t="shared" si="1"/>
        <v>0</v>
      </c>
      <c r="I6" s="2" t="str">
        <f t="shared" si="2"/>
        <v>ОБЯЗАТЕЛЬНОЕ К ЗАПОЛНЕНИЮ ПОЛЕ!!! Выбрать из списка</v>
      </c>
    </row>
    <row r="7" spans="1:9" ht="18.75" customHeight="1">
      <c r="A7" s="121" t="s">
        <v>9</v>
      </c>
      <c r="B7" s="122"/>
      <c r="C7" s="123"/>
      <c r="D7" s="15"/>
      <c r="G7" s="124" t="str">
        <f t="shared" si="0"/>
        <v>1. Общая характеристика случая оказания медицинской помощи</v>
      </c>
      <c r="H7" s="124"/>
      <c r="I7" s="124"/>
    </row>
    <row r="8" spans="1:9">
      <c r="A8" s="16" t="s">
        <v>10</v>
      </c>
      <c r="B8" s="17"/>
      <c r="C8" s="18" t="s">
        <v>11</v>
      </c>
      <c r="G8" s="10" t="str">
        <f t="shared" si="0"/>
        <v>Условия оказания МП</v>
      </c>
      <c r="H8" s="11">
        <f t="shared" si="1"/>
        <v>0</v>
      </c>
      <c r="I8" s="2" t="str">
        <f t="shared" si="2"/>
        <v>Выбрать из списка</v>
      </c>
    </row>
    <row r="9" spans="1:9">
      <c r="A9" s="16" t="s">
        <v>12</v>
      </c>
      <c r="B9" s="17"/>
      <c r="C9" s="18" t="s">
        <v>13</v>
      </c>
      <c r="G9" s="10" t="str">
        <f t="shared" si="0"/>
        <v xml:space="preserve">Профиль медицинской помощи </v>
      </c>
      <c r="H9" s="11">
        <f t="shared" si="1"/>
        <v>0</v>
      </c>
      <c r="I9" s="2" t="str">
        <f t="shared" si="2"/>
        <v>Указывается профиль медицинской помощи</v>
      </c>
    </row>
    <row r="10" spans="1:9">
      <c r="A10" s="16" t="s">
        <v>14</v>
      </c>
      <c r="B10" s="17"/>
      <c r="C10" s="19" t="s">
        <v>15</v>
      </c>
      <c r="G10" s="10" t="str">
        <f t="shared" si="0"/>
        <v>Профиль койки</v>
      </c>
      <c r="H10" s="11">
        <f t="shared" si="1"/>
        <v>0</v>
      </c>
      <c r="I10" s="2" t="str">
        <f t="shared" si="2"/>
        <v>Указывается профиль койки (только для КС и ДС)</v>
      </c>
    </row>
    <row r="11" spans="1:9">
      <c r="A11" s="16" t="s">
        <v>16</v>
      </c>
      <c r="B11" s="20"/>
      <c r="C11" s="18" t="s">
        <v>17</v>
      </c>
      <c r="G11" s="10" t="str">
        <f t="shared" si="0"/>
        <v>Диагноз (перечень диагнозов) по МКБ-10</v>
      </c>
      <c r="H11" s="11">
        <f t="shared" si="1"/>
        <v>0</v>
      </c>
      <c r="I11" s="2" t="str">
        <f t="shared" si="2"/>
        <v>Указываются коды заболеваний по МКБ-10</v>
      </c>
    </row>
    <row r="12" spans="1:9">
      <c r="A12" s="16" t="s">
        <v>18</v>
      </c>
      <c r="B12" s="21"/>
      <c r="C12" s="18" t="s">
        <v>19</v>
      </c>
      <c r="G12" s="10" t="str">
        <f t="shared" si="0"/>
        <v>Общая средняя длительность случая, дней</v>
      </c>
      <c r="H12" s="2">
        <f t="shared" si="1"/>
        <v>0</v>
      </c>
      <c r="I12" s="2" t="str">
        <f t="shared" si="2"/>
        <v>Указывается общая средняя длительность случая в днях</v>
      </c>
    </row>
    <row r="13" spans="1:9">
      <c r="A13" s="22" t="s">
        <v>20</v>
      </c>
      <c r="B13" s="21"/>
      <c r="C13" s="18" t="s">
        <v>21</v>
      </c>
      <c r="G13" s="10" t="str">
        <f t="shared" si="0"/>
        <v>в т.ч. длительность госпитализации, дней (койко-дней)</v>
      </c>
      <c r="H13" s="2">
        <f t="shared" si="1"/>
        <v>0</v>
      </c>
      <c r="I13" s="2" t="str">
        <f t="shared" si="2"/>
        <v>Указывается длительность госпитализации в днях (только для КС)</v>
      </c>
    </row>
    <row r="14" spans="1:9">
      <c r="A14" s="22" t="s">
        <v>22</v>
      </c>
      <c r="B14" s="21"/>
      <c r="C14" s="18" t="s">
        <v>23</v>
      </c>
      <c r="G14" s="10" t="str">
        <f t="shared" si="0"/>
        <v>в т.ч. длительность пребывания в реанимации, дней</v>
      </c>
      <c r="H14" s="2">
        <f t="shared" si="1"/>
        <v>0</v>
      </c>
      <c r="I14" s="2" t="str">
        <f t="shared" si="2"/>
        <v>Указывается длительность пребывания в реанимации в днях (только для КС)</v>
      </c>
    </row>
    <row r="15" spans="1:9">
      <c r="A15" s="121" t="s">
        <v>24</v>
      </c>
      <c r="B15" s="122"/>
      <c r="C15" s="123"/>
      <c r="G15" s="124" t="str">
        <f t="shared" si="0"/>
        <v>2. Расчет затрат на случай оказания медицинской помощи</v>
      </c>
      <c r="H15" s="124"/>
      <c r="I15" s="124"/>
    </row>
    <row r="16" spans="1:9">
      <c r="A16" s="22" t="s">
        <v>25</v>
      </c>
      <c r="B16" s="23">
        <f>Услуги!L8</f>
        <v>0</v>
      </c>
      <c r="C16" s="18" t="s">
        <v>26</v>
      </c>
      <c r="G16" s="24" t="str">
        <f t="shared" si="0"/>
        <v>Затраты на медицинские услуги, руб.</v>
      </c>
      <c r="H16" s="25" t="e">
        <f>Услуги!U8</f>
        <v>#REF!</v>
      </c>
      <c r="I16" s="2" t="str">
        <f t="shared" si="2"/>
        <v>Автоматически заполняется с листа "Услуги"</v>
      </c>
    </row>
    <row r="17" spans="1:9">
      <c r="A17" s="22" t="s">
        <v>27</v>
      </c>
      <c r="B17" s="23">
        <f>'Лекарственные препараты'!N6</f>
        <v>0</v>
      </c>
      <c r="C17" s="18" t="s">
        <v>28</v>
      </c>
      <c r="G17" s="24" t="str">
        <f t="shared" si="0"/>
        <v>Затраты на лекарственные препараты (дополнительно), руб.</v>
      </c>
      <c r="H17" s="25">
        <f>'Лекарственные препараты'!AD6</f>
        <v>0</v>
      </c>
      <c r="I17" s="2" t="str">
        <f t="shared" si="2"/>
        <v>Автоматически заполняется с листа "Лекарственные препараты"</v>
      </c>
    </row>
    <row r="18" spans="1:9" hidden="1">
      <c r="A18" s="22" t="s">
        <v>29</v>
      </c>
      <c r="B18" s="26"/>
      <c r="C18" s="27" t="s">
        <v>30</v>
      </c>
      <c r="D18" s="1">
        <v>13767.64</v>
      </c>
      <c r="G18" s="24" t="str">
        <f t="shared" si="0"/>
        <v>Стоимость основного лечебного питания на 1 койко-день, руб.</v>
      </c>
      <c r="H18" s="25">
        <v>232.83853999999997</v>
      </c>
      <c r="I18" s="2" t="s">
        <v>31</v>
      </c>
    </row>
    <row r="19" spans="1:9" hidden="1">
      <c r="A19" s="22" t="s">
        <v>32</v>
      </c>
      <c r="B19" s="23">
        <f>B18*B13</f>
        <v>0</v>
      </c>
      <c r="C19" s="18" t="s">
        <v>33</v>
      </c>
      <c r="G19" s="24" t="str">
        <f t="shared" si="0"/>
        <v>Затраты на основное лечебное питание, руб.</v>
      </c>
      <c r="H19" s="25">
        <f>H18*H13</f>
        <v>0</v>
      </c>
      <c r="I19" s="2" t="str">
        <f t="shared" si="2"/>
        <v>Автоматически рассчитывается по формуле (только для КС)</v>
      </c>
    </row>
    <row r="20" spans="1:9" hidden="1">
      <c r="A20" s="22" t="s">
        <v>34</v>
      </c>
      <c r="B20" s="23">
        <f>'Лечебное питание'!I6</f>
        <v>0</v>
      </c>
      <c r="C20" s="18" t="s">
        <v>35</v>
      </c>
      <c r="G20" s="24" t="str">
        <f t="shared" si="0"/>
        <v>Затраты на дополнительное лечебное питание, руб.</v>
      </c>
      <c r="H20" s="25">
        <f>'Лечебное питание'!U6</f>
        <v>0</v>
      </c>
      <c r="I20" s="2" t="str">
        <f t="shared" si="2"/>
        <v>Автоматически заполняется с листа "Лечебное питание"</v>
      </c>
    </row>
    <row r="21" spans="1:9" ht="18" customHeight="1">
      <c r="A21" s="28" t="s">
        <v>36</v>
      </c>
      <c r="B21" s="29">
        <f>B16+B17+B19+B20</f>
        <v>0</v>
      </c>
      <c r="C21" s="30" t="s">
        <v>37</v>
      </c>
      <c r="G21" s="31" t="str">
        <f t="shared" si="0"/>
        <v>Итого стоимость случая оказания медицинской помощи, руб.</v>
      </c>
      <c r="H21" s="32" t="e">
        <f>H16+H17+H19+H20</f>
        <v>#REF!</v>
      </c>
      <c r="I21" s="2" t="str">
        <f t="shared" si="2"/>
        <v>Автоматически рассчитывается по формуле</v>
      </c>
    </row>
    <row r="22" spans="1:9" ht="31.2">
      <c r="A22" s="22" t="s">
        <v>38</v>
      </c>
      <c r="B22" s="33">
        <f>Услуги!M8</f>
        <v>0</v>
      </c>
      <c r="C22" s="18" t="s">
        <v>26</v>
      </c>
      <c r="G22" s="24" t="str">
        <f t="shared" si="0"/>
        <v>в т.ч. ФОТ всего персонала (заработная плата с начислениями), руб.</v>
      </c>
      <c r="H22" s="25" t="e">
        <f>Услуги!V8</f>
        <v>#REF!</v>
      </c>
      <c r="I22" s="2" t="str">
        <f t="shared" si="2"/>
        <v>Автоматически заполняется с листа "Услуги"</v>
      </c>
    </row>
    <row r="23" spans="1:9" ht="31.2">
      <c r="A23" s="22" t="s">
        <v>39</v>
      </c>
      <c r="B23" s="33">
        <f>Услуги!Q8</f>
        <v>0</v>
      </c>
      <c r="C23" s="18" t="s">
        <v>26</v>
      </c>
      <c r="D23" s="34"/>
      <c r="G23" s="24" t="str">
        <f t="shared" si="0"/>
        <v>в т.ч. косвенные затраты за вычетом ФОТ дополнительного персонала, руб.</v>
      </c>
      <c r="H23" s="25" t="e">
        <f>Услуги!Z8</f>
        <v>#REF!</v>
      </c>
      <c r="I23" s="2" t="str">
        <f t="shared" si="2"/>
        <v>Автоматически заполняется с листа "Услуги"</v>
      </c>
    </row>
    <row r="25" spans="1:9">
      <c r="A25" s="125" t="s">
        <v>40</v>
      </c>
      <c r="B25" s="125"/>
      <c r="C25" s="125"/>
    </row>
    <row r="26" spans="1:9">
      <c r="H26" s="35"/>
    </row>
  </sheetData>
  <mergeCells count="8">
    <mergeCell ref="A15:C15"/>
    <mergeCell ref="G15:I15"/>
    <mergeCell ref="A25:C25"/>
    <mergeCell ref="A2:C2"/>
    <mergeCell ref="A3:C3"/>
    <mergeCell ref="G3:I3"/>
    <mergeCell ref="A7:C7"/>
    <mergeCell ref="G7:I7"/>
  </mergeCells>
  <dataValidations count="2">
    <dataValidation type="list" allowBlank="1" showInputMessage="1" showErrorMessage="1" sqref="B6"/>
    <dataValidation type="list" allowBlank="1" showInputMessage="1" showErrorMessage="1" sqref="B8">
      <formula1>"Амбулаторно,Дневной стационар,Круглосуточный стационар"</formula1>
    </dataValidation>
  </dataValidations>
  <pageMargins left="0.7" right="0.7" top="0.75" bottom="0.75" header="0.3" footer="0.3"/>
  <pageSetup paperSize="9" scale="36" orientation="landscape"/>
</worksheet>
</file>

<file path=xl/worksheets/sheet2.xml><?xml version="1.0" encoding="utf-8"?>
<worksheet xmlns="http://schemas.openxmlformats.org/spreadsheetml/2006/main" xmlns:r="http://schemas.openxmlformats.org/officeDocument/2006/relationships">
  <sheetPr codeName="Лист2">
    <pageSetUpPr fitToPage="1"/>
  </sheetPr>
  <dimension ref="A1:Z131"/>
  <sheetViews>
    <sheetView zoomScale="87" zoomScaleNormal="87" workbookViewId="0">
      <pane ySplit="8" topLeftCell="A30" activePane="bottomLeft" state="frozen"/>
      <selection activeCell="C18" sqref="C18"/>
      <selection pane="bottomLeft" activeCell="E19" sqref="E19"/>
    </sheetView>
  </sheetViews>
  <sheetFormatPr defaultColWidth="9.109375" defaultRowHeight="13.2" outlineLevelRow="1"/>
  <cols>
    <col min="1" max="1" width="5.109375" style="36" customWidth="1"/>
    <col min="2" max="2" width="28.88671875" style="36" customWidth="1"/>
    <col min="3" max="3" width="38.44140625" style="36" customWidth="1"/>
    <col min="4" max="4" width="15.33203125" style="37" customWidth="1"/>
    <col min="5" max="5" width="16.44140625" style="37" customWidth="1"/>
    <col min="6" max="7" width="15" style="37" customWidth="1"/>
    <col min="8" max="8" width="13.44140625" style="37" customWidth="1"/>
    <col min="9" max="9" width="16.109375" style="37" customWidth="1"/>
    <col min="10" max="10" width="15.33203125" style="36" customWidth="1"/>
    <col min="11" max="11" width="15.33203125" style="38" customWidth="1"/>
    <col min="12" max="12" width="18.44140625" style="37" customWidth="1"/>
    <col min="13" max="13" width="17.6640625" style="36" customWidth="1"/>
    <col min="14" max="15" width="15.88671875" style="36" customWidth="1"/>
    <col min="16" max="16" width="14.5546875" style="36" customWidth="1"/>
    <col min="17" max="17" width="16.44140625" style="36" customWidth="1"/>
    <col min="18" max="18" width="14.6640625" style="39" customWidth="1"/>
    <col min="19" max="20" width="13.44140625" style="39" customWidth="1"/>
    <col min="21" max="21" width="17.44140625" style="39" customWidth="1"/>
    <col min="22" max="26" width="15.44140625" style="39" customWidth="1"/>
    <col min="27" max="16384" width="9.109375" style="36"/>
  </cols>
  <sheetData>
    <row r="1" spans="1:26" ht="18.75" customHeight="1">
      <c r="A1" s="138"/>
      <c r="B1" s="138"/>
      <c r="C1" s="138"/>
      <c r="D1" s="138"/>
      <c r="E1" s="138"/>
      <c r="F1" s="138"/>
      <c r="G1" s="138"/>
      <c r="H1" s="138"/>
      <c r="I1" s="138"/>
      <c r="J1" s="138"/>
      <c r="K1" s="138"/>
      <c r="L1" s="138"/>
      <c r="M1" s="138"/>
      <c r="N1" s="138"/>
      <c r="O1" s="138"/>
      <c r="P1" s="138"/>
      <c r="Q1" s="138"/>
    </row>
    <row r="2" spans="1:26" ht="18" customHeight="1">
      <c r="A2" s="40"/>
      <c r="B2" s="40"/>
      <c r="C2" s="40"/>
      <c r="D2" s="40"/>
      <c r="E2" s="40"/>
      <c r="F2" s="40"/>
      <c r="G2" s="40"/>
      <c r="H2" s="40"/>
      <c r="I2" s="40"/>
      <c r="J2" s="40"/>
      <c r="K2" s="40"/>
      <c r="L2" s="40"/>
      <c r="M2" s="40"/>
      <c r="N2" s="40"/>
      <c r="O2" s="40"/>
      <c r="P2" s="40"/>
      <c r="Q2" s="40"/>
    </row>
    <row r="3" spans="1:26" ht="47.25" customHeight="1">
      <c r="A3" s="139" t="s">
        <v>41</v>
      </c>
      <c r="B3" s="139"/>
      <c r="C3" s="140">
        <f>ИТОГ!B5</f>
        <v>0</v>
      </c>
      <c r="D3" s="141"/>
      <c r="E3" s="41"/>
      <c r="F3" s="42"/>
      <c r="G3" s="41"/>
      <c r="H3" s="41"/>
      <c r="I3" s="43"/>
      <c r="K3" s="41"/>
      <c r="L3" s="41"/>
      <c r="M3" s="41"/>
      <c r="N3" s="41"/>
      <c r="O3" s="44"/>
      <c r="P3" s="44"/>
      <c r="Q3" s="44"/>
    </row>
    <row r="4" spans="1:26" ht="19.5" customHeight="1">
      <c r="A4" s="139" t="s">
        <v>42</v>
      </c>
      <c r="B4" s="139"/>
      <c r="C4" s="140">
        <f>ИТОГ!B6</f>
        <v>0</v>
      </c>
      <c r="D4" s="141"/>
      <c r="E4" s="41"/>
      <c r="F4" s="41"/>
      <c r="G4" s="41"/>
      <c r="H4" s="41"/>
      <c r="I4" s="41"/>
      <c r="K4" s="41"/>
      <c r="L4" s="41"/>
      <c r="M4" s="41"/>
      <c r="N4" s="41"/>
      <c r="O4" s="44"/>
      <c r="P4" s="44"/>
      <c r="Q4" s="45" t="s">
        <v>43</v>
      </c>
      <c r="Z4" s="46" t="s">
        <v>44</v>
      </c>
    </row>
    <row r="5" spans="1:26" ht="18" customHeight="1">
      <c r="A5" s="134" t="s">
        <v>45</v>
      </c>
      <c r="B5" s="134" t="s">
        <v>46</v>
      </c>
      <c r="C5" s="134" t="s">
        <v>47</v>
      </c>
      <c r="D5" s="135" t="s">
        <v>48</v>
      </c>
      <c r="E5" s="137" t="s">
        <v>49</v>
      </c>
      <c r="F5" s="137"/>
      <c r="G5" s="137"/>
      <c r="H5" s="137"/>
      <c r="I5" s="137"/>
      <c r="J5" s="134" t="s">
        <v>50</v>
      </c>
      <c r="K5" s="134" t="s">
        <v>51</v>
      </c>
      <c r="L5" s="135" t="s">
        <v>52</v>
      </c>
      <c r="M5" s="136" t="s">
        <v>49</v>
      </c>
      <c r="N5" s="136"/>
      <c r="O5" s="136"/>
      <c r="P5" s="136"/>
      <c r="Q5" s="136"/>
      <c r="R5" s="129"/>
      <c r="S5" s="129"/>
      <c r="T5" s="129"/>
      <c r="U5" s="129" t="str">
        <f>L5</f>
        <v>Итоговая стоимость медицинских услуг на случай с учетом усредненной кратности и частоты предоставления, руб.</v>
      </c>
      <c r="V5" s="129" t="str">
        <f t="shared" ref="V5:V7" si="0">M5</f>
        <v>в том числе</v>
      </c>
      <c r="W5" s="129"/>
      <c r="X5" s="129"/>
      <c r="Y5" s="129"/>
      <c r="Z5" s="129"/>
    </row>
    <row r="6" spans="1:26" s="50" customFormat="1" ht="105" customHeight="1">
      <c r="A6" s="134"/>
      <c r="B6" s="134"/>
      <c r="C6" s="134"/>
      <c r="D6" s="135"/>
      <c r="E6" s="47" t="str">
        <f>IF(OR(C4="АМП в ОМС",C4="КСГ",C4="ВМП 1"),"ФОТ всего персонала за счет средств ОМС (з/п с начислениями), руб.",IF(OR(C4="ВМП 2,3",C4="АМП вне ОМС"),"ФОТ всего персонала за счет всех государственных источников (з/п с начислениями), руб.","ФОТ всего персонала за счет всех источников (з/п с начислениями), руб."))</f>
        <v>ФОТ всего персонала за счет всех источников (з/п с начислениями), руб.</v>
      </c>
      <c r="F6" s="48" t="s">
        <v>53</v>
      </c>
      <c r="G6" s="48" t="s">
        <v>54</v>
      </c>
      <c r="H6" s="47" t="s">
        <v>129</v>
      </c>
      <c r="I6" s="48" t="s">
        <v>55</v>
      </c>
      <c r="J6" s="134"/>
      <c r="K6" s="134"/>
      <c r="L6" s="135"/>
      <c r="M6" s="48" t="str">
        <f>E6</f>
        <v>ФОТ всего персонала за счет всех источников (з/п с начислениями), руб.</v>
      </c>
      <c r="N6" s="48" t="s">
        <v>53</v>
      </c>
      <c r="O6" s="48" t="s">
        <v>54</v>
      </c>
      <c r="P6" s="48" t="str">
        <f>H6</f>
        <v xml:space="preserve">Амортизация оборудования стоимостью от 100 тыс.руб. до 400 тыс. руб., непосредственно используемого при оказании услуги </v>
      </c>
      <c r="Q6" s="48" t="s">
        <v>55</v>
      </c>
      <c r="R6" s="49" t="str">
        <f t="shared" ref="R6:R9" si="1">G6</f>
        <v>Лекарственные препараты, руб.</v>
      </c>
      <c r="S6" s="49" t="str">
        <f t="shared" ref="S6:S9" si="2">H6</f>
        <v xml:space="preserve">Амортизация оборудования стоимостью от 100 тыс.руб. до 400 тыс. руб., непосредственно используемого при оказании услуги </v>
      </c>
      <c r="T6" s="49" t="str">
        <f t="shared" ref="T6:T9" si="3">I6</f>
        <v>Косвенные затраты за вычетом ФОТ дополнительного персонала, руб.</v>
      </c>
      <c r="U6" s="129"/>
      <c r="V6" s="49" t="str">
        <f t="shared" si="0"/>
        <v>ФОТ всего персонала за счет всех источников (з/п с начислениями), руб.</v>
      </c>
      <c r="W6" s="49" t="str">
        <f t="shared" ref="W6:W7" si="4">N6</f>
        <v>Расходные материалы, руб.</v>
      </c>
      <c r="X6" s="49" t="str">
        <f t="shared" ref="X6:X7" si="5">O6</f>
        <v>Лекарственные препараты, руб.</v>
      </c>
      <c r="Y6" s="49" t="str">
        <f t="shared" ref="Y6:Y7" si="6">P6</f>
        <v xml:space="preserve">Амортизация оборудования стоимостью от 100 тыс.руб. до 400 тыс. руб., непосредственно используемого при оказании услуги </v>
      </c>
      <c r="Z6" s="49" t="str">
        <f t="shared" ref="Z6:Z7" si="7">Q6</f>
        <v>Косвенные затраты за вычетом ФОТ дополнительного персонала, руб.</v>
      </c>
    </row>
    <row r="7" spans="1:26" s="51" customFormat="1" ht="15" customHeight="1">
      <c r="A7" s="52">
        <v>1</v>
      </c>
      <c r="B7" s="52">
        <v>2</v>
      </c>
      <c r="C7" s="52">
        <v>3</v>
      </c>
      <c r="D7" s="52">
        <v>4</v>
      </c>
      <c r="E7" s="52">
        <v>5</v>
      </c>
      <c r="F7" s="52">
        <v>6</v>
      </c>
      <c r="G7" s="52">
        <v>7</v>
      </c>
      <c r="H7" s="52">
        <v>8</v>
      </c>
      <c r="I7" s="52">
        <v>9</v>
      </c>
      <c r="J7" s="52">
        <v>10</v>
      </c>
      <c r="K7" s="52">
        <v>11</v>
      </c>
      <c r="L7" s="52">
        <v>12</v>
      </c>
      <c r="M7" s="52">
        <v>13</v>
      </c>
      <c r="N7" s="52">
        <v>14</v>
      </c>
      <c r="O7" s="52">
        <v>15</v>
      </c>
      <c r="P7" s="52">
        <v>16</v>
      </c>
      <c r="Q7" s="52">
        <v>17</v>
      </c>
      <c r="R7" s="53">
        <f t="shared" si="1"/>
        <v>7</v>
      </c>
      <c r="S7" s="53">
        <f t="shared" si="2"/>
        <v>8</v>
      </c>
      <c r="T7" s="53">
        <f t="shared" si="3"/>
        <v>9</v>
      </c>
      <c r="U7" s="53">
        <f>L7</f>
        <v>12</v>
      </c>
      <c r="V7" s="53">
        <f t="shared" si="0"/>
        <v>13</v>
      </c>
      <c r="W7" s="53">
        <f t="shared" si="4"/>
        <v>14</v>
      </c>
      <c r="X7" s="53">
        <f t="shared" si="5"/>
        <v>15</v>
      </c>
      <c r="Y7" s="53">
        <f t="shared" si="6"/>
        <v>16</v>
      </c>
      <c r="Z7" s="53">
        <f t="shared" si="7"/>
        <v>17</v>
      </c>
    </row>
    <row r="8" spans="1:26" s="50" customFormat="1" ht="21.15" customHeight="1">
      <c r="A8" s="130" t="s">
        <v>56</v>
      </c>
      <c r="B8" s="131"/>
      <c r="C8" s="131"/>
      <c r="D8" s="131"/>
      <c r="E8" s="131"/>
      <c r="F8" s="131"/>
      <c r="G8" s="131"/>
      <c r="H8" s="131"/>
      <c r="I8" s="131"/>
      <c r="J8" s="131"/>
      <c r="K8" s="132"/>
      <c r="L8" s="54">
        <f t="shared" ref="L8:Q8" si="8">SUM(L9:L825)</f>
        <v>0</v>
      </c>
      <c r="M8" s="54">
        <f t="shared" si="8"/>
        <v>0</v>
      </c>
      <c r="N8" s="54">
        <f t="shared" si="8"/>
        <v>0</v>
      </c>
      <c r="O8" s="54">
        <f t="shared" si="8"/>
        <v>0</v>
      </c>
      <c r="P8" s="54">
        <f t="shared" si="8"/>
        <v>0</v>
      </c>
      <c r="Q8" s="54">
        <f t="shared" si="8"/>
        <v>0</v>
      </c>
      <c r="R8" s="133"/>
      <c r="S8" s="133"/>
      <c r="T8" s="133"/>
      <c r="U8" s="55" t="e">
        <f t="shared" ref="U8:Z8" si="9">SUM(U9:U10)</f>
        <v>#REF!</v>
      </c>
      <c r="V8" s="55" t="e">
        <f t="shared" si="9"/>
        <v>#REF!</v>
      </c>
      <c r="W8" s="55" t="e">
        <f t="shared" si="9"/>
        <v>#REF!</v>
      </c>
      <c r="X8" s="55" t="e">
        <f t="shared" si="9"/>
        <v>#REF!</v>
      </c>
      <c r="Y8" s="55" t="e">
        <f t="shared" si="9"/>
        <v>#REF!</v>
      </c>
      <c r="Z8" s="55" t="e">
        <f t="shared" si="9"/>
        <v>#REF!</v>
      </c>
    </row>
    <row r="9" spans="1:26">
      <c r="A9" s="56">
        <v>1</v>
      </c>
      <c r="B9" s="57"/>
      <c r="C9" s="58"/>
      <c r="D9" s="59">
        <f>E9+F9+G9+H9+I9</f>
        <v>0</v>
      </c>
      <c r="E9" s="60"/>
      <c r="F9" s="60"/>
      <c r="G9" s="60"/>
      <c r="H9" s="60"/>
      <c r="I9" s="61">
        <f>E9*$C$131</f>
        <v>0</v>
      </c>
      <c r="J9" s="57"/>
      <c r="K9" s="57"/>
      <c r="L9" s="59">
        <f>D9*J9*K9</f>
        <v>0</v>
      </c>
      <c r="M9" s="62">
        <f>E9*J9*K9</f>
        <v>0</v>
      </c>
      <c r="N9" s="62">
        <f>K9*J9*F9</f>
        <v>0</v>
      </c>
      <c r="O9" s="62">
        <f>K9*J9*G9</f>
        <v>0</v>
      </c>
      <c r="P9" s="62">
        <f>K9*J9*H9</f>
        <v>0</v>
      </c>
      <c r="Q9" s="62">
        <f>K9*J9*I9</f>
        <v>0</v>
      </c>
      <c r="R9" s="63">
        <f t="shared" si="1"/>
        <v>0</v>
      </c>
      <c r="S9" s="63">
        <f t="shared" si="2"/>
        <v>0</v>
      </c>
      <c r="T9" s="63">
        <f t="shared" si="3"/>
        <v>0</v>
      </c>
      <c r="U9" s="63" t="e">
        <f>#REF!*#REF!*#REF!</f>
        <v>#REF!</v>
      </c>
      <c r="V9" s="63" t="e">
        <f>#REF!*#REF!*#REF!</f>
        <v>#REF!</v>
      </c>
      <c r="W9" s="63" t="e">
        <f>#REF!*#REF!*#REF!</f>
        <v>#REF!</v>
      </c>
      <c r="X9" s="63" t="e">
        <f>R9*#REF!*#REF!</f>
        <v>#REF!</v>
      </c>
      <c r="Y9" s="63" t="e">
        <f>S9*#REF!*#REF!</f>
        <v>#REF!</v>
      </c>
      <c r="Z9" s="63" t="e">
        <f>T9*#REF!*#REF!</f>
        <v>#REF!</v>
      </c>
    </row>
    <row r="10" spans="1:26" outlineLevel="1">
      <c r="A10" s="56">
        <v>2</v>
      </c>
      <c r="B10" s="57"/>
      <c r="C10" s="57"/>
      <c r="D10" s="59">
        <f t="shared" ref="D10:D73" si="10">E10+F10+G10+H10+I10</f>
        <v>0</v>
      </c>
      <c r="E10" s="64"/>
      <c r="F10" s="64"/>
      <c r="G10" s="61"/>
      <c r="H10" s="64"/>
      <c r="I10" s="61">
        <f t="shared" ref="I10:I73" si="11">E10*$C$131</f>
        <v>0</v>
      </c>
      <c r="J10" s="57"/>
      <c r="K10" s="57"/>
      <c r="L10" s="59">
        <f t="shared" ref="L10:L73" si="12">D10*J10*K10</f>
        <v>0</v>
      </c>
      <c r="M10" s="62">
        <f t="shared" ref="M10:M73" si="13">E10*J10*K10</f>
        <v>0</v>
      </c>
      <c r="N10" s="62">
        <f t="shared" ref="N10:N73" si="14">K10*J10*F10</f>
        <v>0</v>
      </c>
      <c r="O10" s="62">
        <f t="shared" ref="O10:O73" si="15">K10*J10*G10</f>
        <v>0</v>
      </c>
      <c r="P10" s="62">
        <f t="shared" ref="P10:P73" si="16">K10*J10*H10</f>
        <v>0</v>
      </c>
      <c r="Q10" s="62">
        <f t="shared" ref="Q10:Q73" si="17">K10*J10*I10</f>
        <v>0</v>
      </c>
      <c r="R10" s="63">
        <f>G10</f>
        <v>0</v>
      </c>
      <c r="S10" s="63">
        <f>H10</f>
        <v>0</v>
      </c>
      <c r="T10" s="63">
        <f>I10</f>
        <v>0</v>
      </c>
      <c r="U10" s="63" t="e">
        <f>#REF!*#REF!*#REF!</f>
        <v>#REF!</v>
      </c>
      <c r="V10" s="63" t="e">
        <f>#REF!*#REF!*#REF!</f>
        <v>#REF!</v>
      </c>
      <c r="W10" s="63" t="e">
        <f>#REF!*#REF!*#REF!</f>
        <v>#REF!</v>
      </c>
      <c r="X10" s="63" t="e">
        <f>R10*#REF!*#REF!</f>
        <v>#REF!</v>
      </c>
      <c r="Y10" s="63" t="e">
        <f>S10*#REF!*#REF!</f>
        <v>#REF!</v>
      </c>
      <c r="Z10" s="63" t="e">
        <f>T10*#REF!*#REF!</f>
        <v>#REF!</v>
      </c>
    </row>
    <row r="11" spans="1:26">
      <c r="A11" s="56">
        <v>3</v>
      </c>
      <c r="B11" s="65"/>
      <c r="C11" s="57"/>
      <c r="D11" s="59">
        <f t="shared" si="10"/>
        <v>0</v>
      </c>
      <c r="E11" s="66"/>
      <c r="F11" s="67"/>
      <c r="G11" s="66"/>
      <c r="H11" s="66"/>
      <c r="I11" s="61">
        <f t="shared" si="11"/>
        <v>0</v>
      </c>
      <c r="J11" s="65"/>
      <c r="K11" s="65"/>
      <c r="L11" s="59">
        <f t="shared" si="12"/>
        <v>0</v>
      </c>
      <c r="M11" s="62">
        <f t="shared" si="13"/>
        <v>0</v>
      </c>
      <c r="N11" s="62">
        <f t="shared" si="14"/>
        <v>0</v>
      </c>
      <c r="O11" s="62">
        <f t="shared" si="15"/>
        <v>0</v>
      </c>
      <c r="P11" s="62">
        <f t="shared" si="16"/>
        <v>0</v>
      </c>
      <c r="Q11" s="62">
        <f t="shared" si="17"/>
        <v>0</v>
      </c>
    </row>
    <row r="12" spans="1:26">
      <c r="A12" s="56">
        <v>4</v>
      </c>
      <c r="B12" s="65"/>
      <c r="C12" s="58"/>
      <c r="D12" s="59">
        <f t="shared" si="10"/>
        <v>0</v>
      </c>
      <c r="E12" s="66"/>
      <c r="F12" s="67"/>
      <c r="G12" s="66"/>
      <c r="H12" s="66"/>
      <c r="I12" s="61">
        <f t="shared" si="11"/>
        <v>0</v>
      </c>
      <c r="J12" s="65"/>
      <c r="K12" s="65"/>
      <c r="L12" s="59">
        <f t="shared" si="12"/>
        <v>0</v>
      </c>
      <c r="M12" s="62">
        <f t="shared" si="13"/>
        <v>0</v>
      </c>
      <c r="N12" s="62">
        <f t="shared" si="14"/>
        <v>0</v>
      </c>
      <c r="O12" s="62">
        <f t="shared" si="15"/>
        <v>0</v>
      </c>
      <c r="P12" s="62">
        <f t="shared" si="16"/>
        <v>0</v>
      </c>
      <c r="Q12" s="62">
        <f t="shared" si="17"/>
        <v>0</v>
      </c>
    </row>
    <row r="13" spans="1:26">
      <c r="A13" s="56">
        <v>5</v>
      </c>
      <c r="B13" s="65"/>
      <c r="C13" s="57"/>
      <c r="D13" s="59">
        <f t="shared" si="10"/>
        <v>0</v>
      </c>
      <c r="E13" s="66"/>
      <c r="F13" s="67"/>
      <c r="G13" s="66"/>
      <c r="H13" s="66"/>
      <c r="I13" s="61">
        <f t="shared" si="11"/>
        <v>0</v>
      </c>
      <c r="J13" s="65"/>
      <c r="K13" s="65"/>
      <c r="L13" s="59">
        <f t="shared" si="12"/>
        <v>0</v>
      </c>
      <c r="M13" s="62">
        <f t="shared" si="13"/>
        <v>0</v>
      </c>
      <c r="N13" s="62">
        <f t="shared" si="14"/>
        <v>0</v>
      </c>
      <c r="O13" s="62">
        <f t="shared" si="15"/>
        <v>0</v>
      </c>
      <c r="P13" s="62">
        <f t="shared" si="16"/>
        <v>0</v>
      </c>
      <c r="Q13" s="62">
        <f t="shared" si="17"/>
        <v>0</v>
      </c>
    </row>
    <row r="14" spans="1:26">
      <c r="A14" s="56">
        <v>6</v>
      </c>
      <c r="B14" s="65"/>
      <c r="C14" s="58"/>
      <c r="D14" s="59">
        <f t="shared" si="10"/>
        <v>0</v>
      </c>
      <c r="E14" s="66"/>
      <c r="F14" s="67"/>
      <c r="G14" s="66"/>
      <c r="H14" s="66"/>
      <c r="I14" s="61">
        <f t="shared" si="11"/>
        <v>0</v>
      </c>
      <c r="J14" s="65"/>
      <c r="K14" s="65"/>
      <c r="L14" s="59">
        <f t="shared" si="12"/>
        <v>0</v>
      </c>
      <c r="M14" s="62">
        <f t="shared" si="13"/>
        <v>0</v>
      </c>
      <c r="N14" s="62">
        <f t="shared" si="14"/>
        <v>0</v>
      </c>
      <c r="O14" s="62">
        <f t="shared" si="15"/>
        <v>0</v>
      </c>
      <c r="P14" s="62">
        <f t="shared" si="16"/>
        <v>0</v>
      </c>
      <c r="Q14" s="62">
        <f t="shared" si="17"/>
        <v>0</v>
      </c>
    </row>
    <row r="15" spans="1:26">
      <c r="A15" s="56">
        <v>7</v>
      </c>
      <c r="B15" s="65"/>
      <c r="C15" s="57"/>
      <c r="D15" s="59">
        <f t="shared" si="10"/>
        <v>0</v>
      </c>
      <c r="E15" s="67"/>
      <c r="F15" s="67"/>
      <c r="G15" s="67"/>
      <c r="H15" s="67"/>
      <c r="I15" s="61">
        <f t="shared" si="11"/>
        <v>0</v>
      </c>
      <c r="J15" s="65"/>
      <c r="K15" s="65"/>
      <c r="L15" s="59">
        <f t="shared" si="12"/>
        <v>0</v>
      </c>
      <c r="M15" s="62">
        <f t="shared" si="13"/>
        <v>0</v>
      </c>
      <c r="N15" s="62">
        <f t="shared" si="14"/>
        <v>0</v>
      </c>
      <c r="O15" s="62">
        <f t="shared" si="15"/>
        <v>0</v>
      </c>
      <c r="P15" s="62">
        <f t="shared" si="16"/>
        <v>0</v>
      </c>
      <c r="Q15" s="62">
        <f t="shared" si="17"/>
        <v>0</v>
      </c>
    </row>
    <row r="16" spans="1:26">
      <c r="A16" s="56">
        <v>8</v>
      </c>
      <c r="B16" s="65"/>
      <c r="C16" s="58"/>
      <c r="D16" s="59">
        <f t="shared" si="10"/>
        <v>0</v>
      </c>
      <c r="E16" s="67"/>
      <c r="F16" s="67"/>
      <c r="G16" s="67"/>
      <c r="H16" s="67"/>
      <c r="I16" s="61">
        <f t="shared" si="11"/>
        <v>0</v>
      </c>
      <c r="J16" s="65"/>
      <c r="K16" s="65"/>
      <c r="L16" s="59">
        <f t="shared" si="12"/>
        <v>0</v>
      </c>
      <c r="M16" s="62">
        <f t="shared" si="13"/>
        <v>0</v>
      </c>
      <c r="N16" s="62">
        <f t="shared" si="14"/>
        <v>0</v>
      </c>
      <c r="O16" s="62">
        <f t="shared" si="15"/>
        <v>0</v>
      </c>
      <c r="P16" s="62">
        <f t="shared" si="16"/>
        <v>0</v>
      </c>
      <c r="Q16" s="62">
        <f t="shared" si="17"/>
        <v>0</v>
      </c>
    </row>
    <row r="17" spans="1:17">
      <c r="A17" s="56">
        <v>9</v>
      </c>
      <c r="B17" s="65"/>
      <c r="C17" s="57"/>
      <c r="D17" s="59">
        <f t="shared" si="10"/>
        <v>0</v>
      </c>
      <c r="E17" s="67"/>
      <c r="F17" s="67"/>
      <c r="G17" s="67"/>
      <c r="H17" s="67"/>
      <c r="I17" s="61">
        <f>E17*$C$131</f>
        <v>0</v>
      </c>
      <c r="J17" s="65"/>
      <c r="K17" s="65"/>
      <c r="L17" s="59">
        <f t="shared" si="12"/>
        <v>0</v>
      </c>
      <c r="M17" s="62">
        <f t="shared" si="13"/>
        <v>0</v>
      </c>
      <c r="N17" s="62">
        <f t="shared" si="14"/>
        <v>0</v>
      </c>
      <c r="O17" s="62">
        <f t="shared" si="15"/>
        <v>0</v>
      </c>
      <c r="P17" s="62">
        <f t="shared" si="16"/>
        <v>0</v>
      </c>
      <c r="Q17" s="62">
        <f t="shared" si="17"/>
        <v>0</v>
      </c>
    </row>
    <row r="18" spans="1:17">
      <c r="A18" s="56">
        <v>10</v>
      </c>
      <c r="B18" s="65"/>
      <c r="C18" s="58"/>
      <c r="D18" s="59">
        <f t="shared" si="10"/>
        <v>0</v>
      </c>
      <c r="E18" s="67"/>
      <c r="F18" s="67"/>
      <c r="G18" s="67"/>
      <c r="H18" s="67"/>
      <c r="I18" s="61">
        <f t="shared" si="11"/>
        <v>0</v>
      </c>
      <c r="J18" s="65"/>
      <c r="K18" s="65"/>
      <c r="L18" s="59">
        <f t="shared" si="12"/>
        <v>0</v>
      </c>
      <c r="M18" s="62">
        <f t="shared" si="13"/>
        <v>0</v>
      </c>
      <c r="N18" s="62">
        <f t="shared" si="14"/>
        <v>0</v>
      </c>
      <c r="O18" s="62">
        <f t="shared" si="15"/>
        <v>0</v>
      </c>
      <c r="P18" s="62">
        <f t="shared" si="16"/>
        <v>0</v>
      </c>
      <c r="Q18" s="62">
        <f t="shared" si="17"/>
        <v>0</v>
      </c>
    </row>
    <row r="19" spans="1:17">
      <c r="A19" s="56">
        <v>11</v>
      </c>
      <c r="B19" s="65"/>
      <c r="C19" s="57"/>
      <c r="D19" s="59">
        <f t="shared" si="10"/>
        <v>0</v>
      </c>
      <c r="E19" s="67"/>
      <c r="F19" s="67"/>
      <c r="G19" s="67"/>
      <c r="H19" s="67"/>
      <c r="I19" s="61">
        <f t="shared" si="11"/>
        <v>0</v>
      </c>
      <c r="J19" s="65"/>
      <c r="K19" s="65"/>
      <c r="L19" s="59">
        <f t="shared" si="12"/>
        <v>0</v>
      </c>
      <c r="M19" s="62">
        <f t="shared" si="13"/>
        <v>0</v>
      </c>
      <c r="N19" s="62">
        <f t="shared" si="14"/>
        <v>0</v>
      </c>
      <c r="O19" s="62">
        <f t="shared" si="15"/>
        <v>0</v>
      </c>
      <c r="P19" s="62">
        <f t="shared" si="16"/>
        <v>0</v>
      </c>
      <c r="Q19" s="62">
        <f t="shared" si="17"/>
        <v>0</v>
      </c>
    </row>
    <row r="20" spans="1:17">
      <c r="A20" s="56">
        <v>12</v>
      </c>
      <c r="B20" s="65"/>
      <c r="C20" s="58"/>
      <c r="D20" s="59">
        <f t="shared" si="10"/>
        <v>0</v>
      </c>
      <c r="E20" s="67"/>
      <c r="F20" s="67"/>
      <c r="G20" s="67"/>
      <c r="H20" s="67"/>
      <c r="I20" s="61">
        <f t="shared" si="11"/>
        <v>0</v>
      </c>
      <c r="J20" s="65"/>
      <c r="K20" s="65"/>
      <c r="L20" s="59">
        <f t="shared" si="12"/>
        <v>0</v>
      </c>
      <c r="M20" s="62">
        <f t="shared" si="13"/>
        <v>0</v>
      </c>
      <c r="N20" s="62">
        <f t="shared" si="14"/>
        <v>0</v>
      </c>
      <c r="O20" s="62">
        <f t="shared" si="15"/>
        <v>0</v>
      </c>
      <c r="P20" s="62">
        <f t="shared" si="16"/>
        <v>0</v>
      </c>
      <c r="Q20" s="62">
        <f t="shared" si="17"/>
        <v>0</v>
      </c>
    </row>
    <row r="21" spans="1:17">
      <c r="A21" s="56">
        <v>13</v>
      </c>
      <c r="B21" s="65"/>
      <c r="C21" s="57"/>
      <c r="D21" s="59">
        <f t="shared" si="10"/>
        <v>0</v>
      </c>
      <c r="E21" s="67"/>
      <c r="F21" s="67"/>
      <c r="G21" s="67"/>
      <c r="H21" s="67"/>
      <c r="I21" s="61">
        <f t="shared" si="11"/>
        <v>0</v>
      </c>
      <c r="J21" s="65"/>
      <c r="K21" s="65"/>
      <c r="L21" s="59">
        <f t="shared" si="12"/>
        <v>0</v>
      </c>
      <c r="M21" s="62">
        <f t="shared" si="13"/>
        <v>0</v>
      </c>
      <c r="N21" s="62">
        <f t="shared" si="14"/>
        <v>0</v>
      </c>
      <c r="O21" s="62">
        <f t="shared" si="15"/>
        <v>0</v>
      </c>
      <c r="P21" s="62">
        <f t="shared" si="16"/>
        <v>0</v>
      </c>
      <c r="Q21" s="62">
        <f t="shared" si="17"/>
        <v>0</v>
      </c>
    </row>
    <row r="22" spans="1:17">
      <c r="A22" s="56">
        <v>14</v>
      </c>
      <c r="B22" s="65"/>
      <c r="C22" s="58"/>
      <c r="D22" s="59">
        <f t="shared" si="10"/>
        <v>0</v>
      </c>
      <c r="E22" s="67"/>
      <c r="F22" s="67"/>
      <c r="G22" s="67"/>
      <c r="H22" s="67"/>
      <c r="I22" s="61">
        <f t="shared" si="11"/>
        <v>0</v>
      </c>
      <c r="J22" s="65"/>
      <c r="K22" s="65"/>
      <c r="L22" s="59">
        <f t="shared" si="12"/>
        <v>0</v>
      </c>
      <c r="M22" s="62">
        <f t="shared" si="13"/>
        <v>0</v>
      </c>
      <c r="N22" s="62">
        <f t="shared" si="14"/>
        <v>0</v>
      </c>
      <c r="O22" s="62">
        <f t="shared" si="15"/>
        <v>0</v>
      </c>
      <c r="P22" s="62">
        <f t="shared" si="16"/>
        <v>0</v>
      </c>
      <c r="Q22" s="62">
        <f t="shared" si="17"/>
        <v>0</v>
      </c>
    </row>
    <row r="23" spans="1:17">
      <c r="A23" s="56">
        <v>15</v>
      </c>
      <c r="B23" s="65"/>
      <c r="C23" s="57"/>
      <c r="D23" s="59">
        <f t="shared" si="10"/>
        <v>0</v>
      </c>
      <c r="E23" s="67"/>
      <c r="F23" s="67"/>
      <c r="G23" s="67"/>
      <c r="H23" s="67"/>
      <c r="I23" s="61">
        <f t="shared" si="11"/>
        <v>0</v>
      </c>
      <c r="J23" s="65"/>
      <c r="K23" s="65"/>
      <c r="L23" s="59">
        <f t="shared" si="12"/>
        <v>0</v>
      </c>
      <c r="M23" s="62">
        <f t="shared" si="13"/>
        <v>0</v>
      </c>
      <c r="N23" s="62">
        <f t="shared" si="14"/>
        <v>0</v>
      </c>
      <c r="O23" s="62">
        <f t="shared" si="15"/>
        <v>0</v>
      </c>
      <c r="P23" s="62">
        <f t="shared" si="16"/>
        <v>0</v>
      </c>
      <c r="Q23" s="62">
        <f t="shared" si="17"/>
        <v>0</v>
      </c>
    </row>
    <row r="24" spans="1:17">
      <c r="A24" s="56">
        <v>16</v>
      </c>
      <c r="B24" s="65"/>
      <c r="C24" s="58"/>
      <c r="D24" s="59">
        <f t="shared" si="10"/>
        <v>0</v>
      </c>
      <c r="E24" s="67"/>
      <c r="F24" s="67"/>
      <c r="G24" s="67"/>
      <c r="H24" s="67"/>
      <c r="I24" s="61">
        <f t="shared" si="11"/>
        <v>0</v>
      </c>
      <c r="J24" s="65"/>
      <c r="K24" s="65"/>
      <c r="L24" s="59">
        <f t="shared" si="12"/>
        <v>0</v>
      </c>
      <c r="M24" s="62">
        <f t="shared" si="13"/>
        <v>0</v>
      </c>
      <c r="N24" s="62">
        <f t="shared" si="14"/>
        <v>0</v>
      </c>
      <c r="O24" s="62">
        <f t="shared" si="15"/>
        <v>0</v>
      </c>
      <c r="P24" s="62">
        <f t="shared" si="16"/>
        <v>0</v>
      </c>
      <c r="Q24" s="62">
        <f t="shared" si="17"/>
        <v>0</v>
      </c>
    </row>
    <row r="25" spans="1:17">
      <c r="A25" s="56">
        <v>17</v>
      </c>
      <c r="B25" s="65"/>
      <c r="C25" s="57"/>
      <c r="D25" s="59">
        <f t="shared" si="10"/>
        <v>0</v>
      </c>
      <c r="E25" s="67"/>
      <c r="F25" s="67"/>
      <c r="G25" s="67"/>
      <c r="H25" s="67"/>
      <c r="I25" s="61">
        <f t="shared" si="11"/>
        <v>0</v>
      </c>
      <c r="J25" s="65"/>
      <c r="K25" s="65"/>
      <c r="L25" s="59">
        <f t="shared" si="12"/>
        <v>0</v>
      </c>
      <c r="M25" s="62">
        <f t="shared" si="13"/>
        <v>0</v>
      </c>
      <c r="N25" s="62">
        <f t="shared" si="14"/>
        <v>0</v>
      </c>
      <c r="O25" s="62">
        <f t="shared" si="15"/>
        <v>0</v>
      </c>
      <c r="P25" s="62">
        <f t="shared" si="16"/>
        <v>0</v>
      </c>
      <c r="Q25" s="62">
        <f t="shared" si="17"/>
        <v>0</v>
      </c>
    </row>
    <row r="26" spans="1:17">
      <c r="A26" s="56">
        <v>18</v>
      </c>
      <c r="B26" s="65"/>
      <c r="C26" s="58"/>
      <c r="D26" s="59">
        <f t="shared" si="10"/>
        <v>0</v>
      </c>
      <c r="E26" s="67"/>
      <c r="F26" s="67"/>
      <c r="G26" s="67"/>
      <c r="H26" s="67"/>
      <c r="I26" s="61">
        <f t="shared" si="11"/>
        <v>0</v>
      </c>
      <c r="J26" s="65"/>
      <c r="K26" s="65"/>
      <c r="L26" s="59">
        <f t="shared" si="12"/>
        <v>0</v>
      </c>
      <c r="M26" s="62">
        <f t="shared" si="13"/>
        <v>0</v>
      </c>
      <c r="N26" s="62">
        <f t="shared" si="14"/>
        <v>0</v>
      </c>
      <c r="O26" s="62">
        <f t="shared" si="15"/>
        <v>0</v>
      </c>
      <c r="P26" s="62">
        <f t="shared" si="16"/>
        <v>0</v>
      </c>
      <c r="Q26" s="62">
        <f t="shared" si="17"/>
        <v>0</v>
      </c>
    </row>
    <row r="27" spans="1:17">
      <c r="A27" s="56">
        <v>19</v>
      </c>
      <c r="B27" s="65"/>
      <c r="C27" s="57"/>
      <c r="D27" s="59">
        <f t="shared" si="10"/>
        <v>0</v>
      </c>
      <c r="E27" s="67"/>
      <c r="F27" s="67"/>
      <c r="G27" s="67"/>
      <c r="H27" s="67"/>
      <c r="I27" s="61">
        <f t="shared" si="11"/>
        <v>0</v>
      </c>
      <c r="J27" s="65"/>
      <c r="K27" s="65"/>
      <c r="L27" s="59">
        <f t="shared" si="12"/>
        <v>0</v>
      </c>
      <c r="M27" s="62">
        <f t="shared" si="13"/>
        <v>0</v>
      </c>
      <c r="N27" s="62">
        <f t="shared" si="14"/>
        <v>0</v>
      </c>
      <c r="O27" s="62">
        <f t="shared" si="15"/>
        <v>0</v>
      </c>
      <c r="P27" s="62">
        <f t="shared" si="16"/>
        <v>0</v>
      </c>
      <c r="Q27" s="62">
        <f t="shared" si="17"/>
        <v>0</v>
      </c>
    </row>
    <row r="28" spans="1:17">
      <c r="A28" s="56">
        <v>20</v>
      </c>
      <c r="B28" s="65"/>
      <c r="C28" s="58"/>
      <c r="D28" s="59">
        <f t="shared" si="10"/>
        <v>0</v>
      </c>
      <c r="E28" s="67"/>
      <c r="F28" s="67"/>
      <c r="G28" s="67"/>
      <c r="H28" s="67"/>
      <c r="I28" s="61">
        <f t="shared" si="11"/>
        <v>0</v>
      </c>
      <c r="J28" s="65"/>
      <c r="K28" s="65"/>
      <c r="L28" s="59">
        <f t="shared" si="12"/>
        <v>0</v>
      </c>
      <c r="M28" s="62">
        <f t="shared" si="13"/>
        <v>0</v>
      </c>
      <c r="N28" s="62">
        <f t="shared" si="14"/>
        <v>0</v>
      </c>
      <c r="O28" s="62">
        <f t="shared" si="15"/>
        <v>0</v>
      </c>
      <c r="P28" s="62">
        <f t="shared" si="16"/>
        <v>0</v>
      </c>
      <c r="Q28" s="62">
        <f t="shared" si="17"/>
        <v>0</v>
      </c>
    </row>
    <row r="29" spans="1:17">
      <c r="A29" s="56">
        <v>21</v>
      </c>
      <c r="B29" s="65"/>
      <c r="C29" s="57"/>
      <c r="D29" s="59">
        <f t="shared" si="10"/>
        <v>0</v>
      </c>
      <c r="E29" s="67"/>
      <c r="F29" s="67"/>
      <c r="G29" s="67"/>
      <c r="H29" s="67"/>
      <c r="I29" s="61">
        <f t="shared" si="11"/>
        <v>0</v>
      </c>
      <c r="J29" s="65"/>
      <c r="K29" s="65"/>
      <c r="L29" s="59">
        <f t="shared" si="12"/>
        <v>0</v>
      </c>
      <c r="M29" s="62">
        <f t="shared" si="13"/>
        <v>0</v>
      </c>
      <c r="N29" s="62">
        <f t="shared" si="14"/>
        <v>0</v>
      </c>
      <c r="O29" s="62">
        <f t="shared" si="15"/>
        <v>0</v>
      </c>
      <c r="P29" s="62">
        <f t="shared" si="16"/>
        <v>0</v>
      </c>
      <c r="Q29" s="62">
        <f t="shared" si="17"/>
        <v>0</v>
      </c>
    </row>
    <row r="30" spans="1:17">
      <c r="A30" s="56">
        <v>22</v>
      </c>
      <c r="B30" s="65"/>
      <c r="C30" s="58"/>
      <c r="D30" s="59">
        <f t="shared" si="10"/>
        <v>0</v>
      </c>
      <c r="E30" s="67"/>
      <c r="F30" s="67"/>
      <c r="G30" s="67"/>
      <c r="H30" s="67"/>
      <c r="I30" s="61">
        <f t="shared" si="11"/>
        <v>0</v>
      </c>
      <c r="J30" s="65"/>
      <c r="K30" s="65"/>
      <c r="L30" s="59">
        <f t="shared" si="12"/>
        <v>0</v>
      </c>
      <c r="M30" s="62">
        <f t="shared" si="13"/>
        <v>0</v>
      </c>
      <c r="N30" s="62">
        <f t="shared" si="14"/>
        <v>0</v>
      </c>
      <c r="O30" s="62">
        <f t="shared" si="15"/>
        <v>0</v>
      </c>
      <c r="P30" s="62">
        <f t="shared" si="16"/>
        <v>0</v>
      </c>
      <c r="Q30" s="62">
        <f t="shared" si="17"/>
        <v>0</v>
      </c>
    </row>
    <row r="31" spans="1:17">
      <c r="A31" s="56">
        <v>23</v>
      </c>
      <c r="B31" s="65"/>
      <c r="C31" s="57"/>
      <c r="D31" s="59">
        <f t="shared" si="10"/>
        <v>0</v>
      </c>
      <c r="E31" s="67"/>
      <c r="F31" s="67"/>
      <c r="G31" s="67"/>
      <c r="H31" s="67"/>
      <c r="I31" s="61">
        <f t="shared" si="11"/>
        <v>0</v>
      </c>
      <c r="J31" s="65"/>
      <c r="K31" s="65"/>
      <c r="L31" s="59">
        <f t="shared" si="12"/>
        <v>0</v>
      </c>
      <c r="M31" s="62">
        <f t="shared" si="13"/>
        <v>0</v>
      </c>
      <c r="N31" s="62">
        <f t="shared" si="14"/>
        <v>0</v>
      </c>
      <c r="O31" s="62">
        <f t="shared" si="15"/>
        <v>0</v>
      </c>
      <c r="P31" s="62">
        <f t="shared" si="16"/>
        <v>0</v>
      </c>
      <c r="Q31" s="62">
        <f t="shared" si="17"/>
        <v>0</v>
      </c>
    </row>
    <row r="32" spans="1:17">
      <c r="A32" s="56">
        <v>24</v>
      </c>
      <c r="B32" s="65"/>
      <c r="C32" s="58"/>
      <c r="D32" s="59">
        <f t="shared" si="10"/>
        <v>0</v>
      </c>
      <c r="E32" s="67"/>
      <c r="F32" s="67"/>
      <c r="G32" s="67"/>
      <c r="H32" s="67"/>
      <c r="I32" s="61">
        <f t="shared" si="11"/>
        <v>0</v>
      </c>
      <c r="J32" s="65"/>
      <c r="K32" s="65"/>
      <c r="L32" s="59">
        <f t="shared" si="12"/>
        <v>0</v>
      </c>
      <c r="M32" s="62">
        <f t="shared" si="13"/>
        <v>0</v>
      </c>
      <c r="N32" s="62">
        <f t="shared" si="14"/>
        <v>0</v>
      </c>
      <c r="O32" s="62">
        <f t="shared" si="15"/>
        <v>0</v>
      </c>
      <c r="P32" s="62">
        <f t="shared" si="16"/>
        <v>0</v>
      </c>
      <c r="Q32" s="62">
        <f t="shared" si="17"/>
        <v>0</v>
      </c>
    </row>
    <row r="33" spans="1:17">
      <c r="A33" s="56">
        <v>25</v>
      </c>
      <c r="B33" s="65"/>
      <c r="C33" s="57"/>
      <c r="D33" s="59">
        <f t="shared" si="10"/>
        <v>0</v>
      </c>
      <c r="E33" s="67"/>
      <c r="F33" s="67"/>
      <c r="G33" s="67"/>
      <c r="H33" s="67"/>
      <c r="I33" s="61">
        <f t="shared" si="11"/>
        <v>0</v>
      </c>
      <c r="J33" s="65"/>
      <c r="K33" s="65"/>
      <c r="L33" s="59">
        <f t="shared" si="12"/>
        <v>0</v>
      </c>
      <c r="M33" s="62">
        <f t="shared" si="13"/>
        <v>0</v>
      </c>
      <c r="N33" s="62">
        <f t="shared" si="14"/>
        <v>0</v>
      </c>
      <c r="O33" s="62">
        <f t="shared" si="15"/>
        <v>0</v>
      </c>
      <c r="P33" s="62">
        <f t="shared" si="16"/>
        <v>0</v>
      </c>
      <c r="Q33" s="62">
        <f t="shared" si="17"/>
        <v>0</v>
      </c>
    </row>
    <row r="34" spans="1:17">
      <c r="A34" s="56">
        <v>26</v>
      </c>
      <c r="B34" s="65"/>
      <c r="C34" s="58"/>
      <c r="D34" s="59">
        <f t="shared" si="10"/>
        <v>0</v>
      </c>
      <c r="E34" s="67"/>
      <c r="F34" s="67"/>
      <c r="G34" s="67"/>
      <c r="H34" s="67"/>
      <c r="I34" s="61">
        <f t="shared" si="11"/>
        <v>0</v>
      </c>
      <c r="J34" s="65"/>
      <c r="K34" s="65"/>
      <c r="L34" s="59">
        <f t="shared" si="12"/>
        <v>0</v>
      </c>
      <c r="M34" s="62">
        <f t="shared" si="13"/>
        <v>0</v>
      </c>
      <c r="N34" s="62">
        <f t="shared" si="14"/>
        <v>0</v>
      </c>
      <c r="O34" s="62">
        <f t="shared" si="15"/>
        <v>0</v>
      </c>
      <c r="P34" s="62">
        <f t="shared" si="16"/>
        <v>0</v>
      </c>
      <c r="Q34" s="62">
        <f t="shared" si="17"/>
        <v>0</v>
      </c>
    </row>
    <row r="35" spans="1:17">
      <c r="A35" s="56">
        <v>27</v>
      </c>
      <c r="B35" s="65"/>
      <c r="C35" s="57"/>
      <c r="D35" s="59">
        <f t="shared" si="10"/>
        <v>0</v>
      </c>
      <c r="E35" s="67"/>
      <c r="F35" s="67"/>
      <c r="G35" s="67"/>
      <c r="H35" s="67"/>
      <c r="I35" s="61">
        <f t="shared" si="11"/>
        <v>0</v>
      </c>
      <c r="J35" s="65"/>
      <c r="K35" s="65"/>
      <c r="L35" s="59">
        <f t="shared" si="12"/>
        <v>0</v>
      </c>
      <c r="M35" s="62">
        <f t="shared" si="13"/>
        <v>0</v>
      </c>
      <c r="N35" s="62">
        <f t="shared" si="14"/>
        <v>0</v>
      </c>
      <c r="O35" s="62">
        <f t="shared" si="15"/>
        <v>0</v>
      </c>
      <c r="P35" s="62">
        <f t="shared" si="16"/>
        <v>0</v>
      </c>
      <c r="Q35" s="62">
        <f t="shared" si="17"/>
        <v>0</v>
      </c>
    </row>
    <row r="36" spans="1:17">
      <c r="A36" s="56">
        <v>28</v>
      </c>
      <c r="B36" s="65"/>
      <c r="C36" s="58"/>
      <c r="D36" s="59">
        <f t="shared" si="10"/>
        <v>0</v>
      </c>
      <c r="E36" s="67"/>
      <c r="F36" s="67"/>
      <c r="G36" s="67"/>
      <c r="H36" s="67"/>
      <c r="I36" s="61">
        <f t="shared" si="11"/>
        <v>0</v>
      </c>
      <c r="J36" s="65"/>
      <c r="K36" s="65"/>
      <c r="L36" s="59">
        <f t="shared" si="12"/>
        <v>0</v>
      </c>
      <c r="M36" s="62">
        <f t="shared" si="13"/>
        <v>0</v>
      </c>
      <c r="N36" s="62">
        <f t="shared" si="14"/>
        <v>0</v>
      </c>
      <c r="O36" s="62">
        <f t="shared" si="15"/>
        <v>0</v>
      </c>
      <c r="P36" s="62">
        <f t="shared" si="16"/>
        <v>0</v>
      </c>
      <c r="Q36" s="62">
        <f t="shared" si="17"/>
        <v>0</v>
      </c>
    </row>
    <row r="37" spans="1:17">
      <c r="A37" s="56">
        <v>29</v>
      </c>
      <c r="B37" s="65"/>
      <c r="C37" s="57"/>
      <c r="D37" s="59">
        <f t="shared" si="10"/>
        <v>0</v>
      </c>
      <c r="E37" s="67"/>
      <c r="F37" s="67"/>
      <c r="G37" s="67"/>
      <c r="H37" s="67"/>
      <c r="I37" s="61">
        <f t="shared" si="11"/>
        <v>0</v>
      </c>
      <c r="J37" s="65"/>
      <c r="K37" s="65"/>
      <c r="L37" s="59">
        <f t="shared" si="12"/>
        <v>0</v>
      </c>
      <c r="M37" s="62">
        <f t="shared" si="13"/>
        <v>0</v>
      </c>
      <c r="N37" s="62">
        <f t="shared" si="14"/>
        <v>0</v>
      </c>
      <c r="O37" s="62">
        <f t="shared" si="15"/>
        <v>0</v>
      </c>
      <c r="P37" s="62">
        <f t="shared" si="16"/>
        <v>0</v>
      </c>
      <c r="Q37" s="62">
        <f t="shared" si="17"/>
        <v>0</v>
      </c>
    </row>
    <row r="38" spans="1:17">
      <c r="A38" s="56">
        <v>30</v>
      </c>
      <c r="B38" s="65"/>
      <c r="C38" s="58"/>
      <c r="D38" s="59">
        <f t="shared" si="10"/>
        <v>0</v>
      </c>
      <c r="E38" s="67"/>
      <c r="F38" s="67"/>
      <c r="G38" s="67"/>
      <c r="H38" s="67"/>
      <c r="I38" s="61">
        <f t="shared" si="11"/>
        <v>0</v>
      </c>
      <c r="J38" s="65"/>
      <c r="K38" s="65"/>
      <c r="L38" s="59">
        <f t="shared" si="12"/>
        <v>0</v>
      </c>
      <c r="M38" s="62">
        <f t="shared" si="13"/>
        <v>0</v>
      </c>
      <c r="N38" s="62">
        <f t="shared" si="14"/>
        <v>0</v>
      </c>
      <c r="O38" s="62">
        <f t="shared" si="15"/>
        <v>0</v>
      </c>
      <c r="P38" s="62">
        <f t="shared" si="16"/>
        <v>0</v>
      </c>
      <c r="Q38" s="62">
        <f t="shared" si="17"/>
        <v>0</v>
      </c>
    </row>
    <row r="39" spans="1:17">
      <c r="A39" s="56">
        <v>31</v>
      </c>
      <c r="B39" s="65"/>
      <c r="C39" s="57"/>
      <c r="D39" s="59">
        <f t="shared" si="10"/>
        <v>0</v>
      </c>
      <c r="E39" s="67"/>
      <c r="F39" s="67"/>
      <c r="G39" s="67"/>
      <c r="H39" s="67"/>
      <c r="I39" s="61">
        <f t="shared" si="11"/>
        <v>0</v>
      </c>
      <c r="J39" s="65"/>
      <c r="K39" s="65"/>
      <c r="L39" s="59">
        <f t="shared" si="12"/>
        <v>0</v>
      </c>
      <c r="M39" s="62">
        <f t="shared" si="13"/>
        <v>0</v>
      </c>
      <c r="N39" s="62">
        <f t="shared" si="14"/>
        <v>0</v>
      </c>
      <c r="O39" s="62">
        <f t="shared" si="15"/>
        <v>0</v>
      </c>
      <c r="P39" s="62">
        <f t="shared" si="16"/>
        <v>0</v>
      </c>
      <c r="Q39" s="62">
        <f t="shared" si="17"/>
        <v>0</v>
      </c>
    </row>
    <row r="40" spans="1:17">
      <c r="A40" s="56">
        <v>32</v>
      </c>
      <c r="B40" s="65"/>
      <c r="C40" s="58"/>
      <c r="D40" s="59">
        <f t="shared" si="10"/>
        <v>0</v>
      </c>
      <c r="E40" s="67"/>
      <c r="F40" s="67"/>
      <c r="G40" s="67"/>
      <c r="H40" s="67"/>
      <c r="I40" s="61">
        <f t="shared" si="11"/>
        <v>0</v>
      </c>
      <c r="J40" s="65"/>
      <c r="K40" s="65"/>
      <c r="L40" s="59">
        <f t="shared" si="12"/>
        <v>0</v>
      </c>
      <c r="M40" s="62">
        <f t="shared" si="13"/>
        <v>0</v>
      </c>
      <c r="N40" s="62">
        <f t="shared" si="14"/>
        <v>0</v>
      </c>
      <c r="O40" s="62">
        <f t="shared" si="15"/>
        <v>0</v>
      </c>
      <c r="P40" s="62">
        <f t="shared" si="16"/>
        <v>0</v>
      </c>
      <c r="Q40" s="62">
        <f t="shared" si="17"/>
        <v>0</v>
      </c>
    </row>
    <row r="41" spans="1:17">
      <c r="A41" s="56">
        <v>33</v>
      </c>
      <c r="B41" s="65"/>
      <c r="C41" s="57"/>
      <c r="D41" s="59">
        <f t="shared" si="10"/>
        <v>0</v>
      </c>
      <c r="E41" s="67"/>
      <c r="F41" s="67"/>
      <c r="G41" s="67"/>
      <c r="H41" s="67"/>
      <c r="I41" s="61">
        <f t="shared" si="11"/>
        <v>0</v>
      </c>
      <c r="J41" s="65"/>
      <c r="K41" s="65"/>
      <c r="L41" s="59">
        <f t="shared" si="12"/>
        <v>0</v>
      </c>
      <c r="M41" s="62">
        <f t="shared" si="13"/>
        <v>0</v>
      </c>
      <c r="N41" s="62">
        <f t="shared" si="14"/>
        <v>0</v>
      </c>
      <c r="O41" s="62">
        <f t="shared" si="15"/>
        <v>0</v>
      </c>
      <c r="P41" s="62">
        <f t="shared" si="16"/>
        <v>0</v>
      </c>
      <c r="Q41" s="62">
        <f t="shared" si="17"/>
        <v>0</v>
      </c>
    </row>
    <row r="42" spans="1:17">
      <c r="A42" s="56">
        <v>34</v>
      </c>
      <c r="B42" s="65"/>
      <c r="C42" s="58"/>
      <c r="D42" s="59">
        <f t="shared" si="10"/>
        <v>0</v>
      </c>
      <c r="E42" s="67"/>
      <c r="F42" s="67"/>
      <c r="G42" s="67"/>
      <c r="H42" s="67"/>
      <c r="I42" s="61">
        <f t="shared" si="11"/>
        <v>0</v>
      </c>
      <c r="J42" s="65"/>
      <c r="K42" s="65"/>
      <c r="L42" s="59">
        <f t="shared" si="12"/>
        <v>0</v>
      </c>
      <c r="M42" s="62">
        <f t="shared" si="13"/>
        <v>0</v>
      </c>
      <c r="N42" s="62">
        <f t="shared" si="14"/>
        <v>0</v>
      </c>
      <c r="O42" s="62">
        <f t="shared" si="15"/>
        <v>0</v>
      </c>
      <c r="P42" s="62">
        <f t="shared" si="16"/>
        <v>0</v>
      </c>
      <c r="Q42" s="62">
        <f t="shared" si="17"/>
        <v>0</v>
      </c>
    </row>
    <row r="43" spans="1:17">
      <c r="A43" s="56">
        <v>35</v>
      </c>
      <c r="B43" s="65"/>
      <c r="C43" s="57"/>
      <c r="D43" s="59">
        <f t="shared" si="10"/>
        <v>0</v>
      </c>
      <c r="E43" s="67"/>
      <c r="F43" s="67"/>
      <c r="G43" s="67"/>
      <c r="H43" s="67"/>
      <c r="I43" s="61">
        <f t="shared" si="11"/>
        <v>0</v>
      </c>
      <c r="J43" s="65"/>
      <c r="K43" s="65"/>
      <c r="L43" s="59">
        <f t="shared" si="12"/>
        <v>0</v>
      </c>
      <c r="M43" s="62">
        <f t="shared" si="13"/>
        <v>0</v>
      </c>
      <c r="N43" s="62">
        <f t="shared" si="14"/>
        <v>0</v>
      </c>
      <c r="O43" s="62">
        <f t="shared" si="15"/>
        <v>0</v>
      </c>
      <c r="P43" s="62">
        <f t="shared" si="16"/>
        <v>0</v>
      </c>
      <c r="Q43" s="62">
        <f t="shared" si="17"/>
        <v>0</v>
      </c>
    </row>
    <row r="44" spans="1:17">
      <c r="A44" s="56">
        <v>36</v>
      </c>
      <c r="B44" s="65"/>
      <c r="C44" s="58"/>
      <c r="D44" s="59">
        <f t="shared" si="10"/>
        <v>0</v>
      </c>
      <c r="E44" s="67"/>
      <c r="F44" s="67"/>
      <c r="G44" s="67"/>
      <c r="H44" s="67"/>
      <c r="I44" s="61">
        <f t="shared" si="11"/>
        <v>0</v>
      </c>
      <c r="J44" s="65"/>
      <c r="K44" s="65"/>
      <c r="L44" s="59">
        <f t="shared" si="12"/>
        <v>0</v>
      </c>
      <c r="M44" s="62">
        <f t="shared" si="13"/>
        <v>0</v>
      </c>
      <c r="N44" s="62">
        <f t="shared" si="14"/>
        <v>0</v>
      </c>
      <c r="O44" s="62">
        <f t="shared" si="15"/>
        <v>0</v>
      </c>
      <c r="P44" s="62">
        <f t="shared" si="16"/>
        <v>0</v>
      </c>
      <c r="Q44" s="62">
        <f t="shared" si="17"/>
        <v>0</v>
      </c>
    </row>
    <row r="45" spans="1:17">
      <c r="A45" s="56">
        <v>37</v>
      </c>
      <c r="B45" s="65"/>
      <c r="C45" s="57"/>
      <c r="D45" s="59">
        <f t="shared" si="10"/>
        <v>0</v>
      </c>
      <c r="E45" s="67"/>
      <c r="F45" s="67"/>
      <c r="G45" s="67"/>
      <c r="H45" s="67"/>
      <c r="I45" s="61">
        <f t="shared" si="11"/>
        <v>0</v>
      </c>
      <c r="J45" s="65"/>
      <c r="K45" s="65"/>
      <c r="L45" s="59">
        <f t="shared" si="12"/>
        <v>0</v>
      </c>
      <c r="M45" s="62">
        <f t="shared" si="13"/>
        <v>0</v>
      </c>
      <c r="N45" s="62">
        <f t="shared" si="14"/>
        <v>0</v>
      </c>
      <c r="O45" s="62">
        <f t="shared" si="15"/>
        <v>0</v>
      </c>
      <c r="P45" s="62">
        <f t="shared" si="16"/>
        <v>0</v>
      </c>
      <c r="Q45" s="62">
        <f t="shared" si="17"/>
        <v>0</v>
      </c>
    </row>
    <row r="46" spans="1:17">
      <c r="A46" s="56">
        <v>38</v>
      </c>
      <c r="B46" s="65"/>
      <c r="C46" s="58"/>
      <c r="D46" s="59">
        <f t="shared" si="10"/>
        <v>0</v>
      </c>
      <c r="E46" s="67"/>
      <c r="F46" s="67"/>
      <c r="G46" s="67"/>
      <c r="H46" s="67"/>
      <c r="I46" s="61">
        <f t="shared" si="11"/>
        <v>0</v>
      </c>
      <c r="J46" s="65"/>
      <c r="K46" s="65"/>
      <c r="L46" s="59">
        <f t="shared" si="12"/>
        <v>0</v>
      </c>
      <c r="M46" s="62">
        <f t="shared" si="13"/>
        <v>0</v>
      </c>
      <c r="N46" s="62">
        <f t="shared" si="14"/>
        <v>0</v>
      </c>
      <c r="O46" s="62">
        <f t="shared" si="15"/>
        <v>0</v>
      </c>
      <c r="P46" s="62">
        <f t="shared" si="16"/>
        <v>0</v>
      </c>
      <c r="Q46" s="62">
        <f t="shared" si="17"/>
        <v>0</v>
      </c>
    </row>
    <row r="47" spans="1:17">
      <c r="A47" s="56">
        <v>39</v>
      </c>
      <c r="B47" s="65"/>
      <c r="C47" s="57"/>
      <c r="D47" s="59">
        <f t="shared" si="10"/>
        <v>0</v>
      </c>
      <c r="E47" s="67"/>
      <c r="F47" s="67"/>
      <c r="G47" s="67"/>
      <c r="H47" s="67"/>
      <c r="I47" s="61">
        <f t="shared" si="11"/>
        <v>0</v>
      </c>
      <c r="J47" s="65"/>
      <c r="K47" s="65"/>
      <c r="L47" s="59">
        <f t="shared" si="12"/>
        <v>0</v>
      </c>
      <c r="M47" s="62">
        <f t="shared" si="13"/>
        <v>0</v>
      </c>
      <c r="N47" s="62">
        <f t="shared" si="14"/>
        <v>0</v>
      </c>
      <c r="O47" s="62">
        <f t="shared" si="15"/>
        <v>0</v>
      </c>
      <c r="P47" s="62">
        <f t="shared" si="16"/>
        <v>0</v>
      </c>
      <c r="Q47" s="62">
        <f t="shared" si="17"/>
        <v>0</v>
      </c>
    </row>
    <row r="48" spans="1:17">
      <c r="A48" s="56">
        <v>40</v>
      </c>
      <c r="B48" s="65"/>
      <c r="C48" s="57"/>
      <c r="D48" s="59">
        <f t="shared" si="10"/>
        <v>0</v>
      </c>
      <c r="E48" s="67"/>
      <c r="F48" s="67"/>
      <c r="G48" s="67"/>
      <c r="H48" s="67"/>
      <c r="I48" s="61">
        <f t="shared" si="11"/>
        <v>0</v>
      </c>
      <c r="J48" s="65"/>
      <c r="K48" s="65"/>
      <c r="L48" s="59">
        <f t="shared" si="12"/>
        <v>0</v>
      </c>
      <c r="M48" s="62">
        <f t="shared" si="13"/>
        <v>0</v>
      </c>
      <c r="N48" s="62">
        <f t="shared" si="14"/>
        <v>0</v>
      </c>
      <c r="O48" s="62">
        <f t="shared" si="15"/>
        <v>0</v>
      </c>
      <c r="P48" s="62">
        <f t="shared" si="16"/>
        <v>0</v>
      </c>
      <c r="Q48" s="62">
        <f t="shared" si="17"/>
        <v>0</v>
      </c>
    </row>
    <row r="49" spans="1:17">
      <c r="A49" s="56">
        <v>41</v>
      </c>
      <c r="B49" s="65"/>
      <c r="C49" s="58"/>
      <c r="D49" s="59">
        <f t="shared" si="10"/>
        <v>0</v>
      </c>
      <c r="E49" s="67"/>
      <c r="F49" s="67"/>
      <c r="G49" s="67"/>
      <c r="H49" s="67"/>
      <c r="I49" s="61">
        <f t="shared" si="11"/>
        <v>0</v>
      </c>
      <c r="J49" s="65"/>
      <c r="K49" s="65"/>
      <c r="L49" s="59">
        <f t="shared" si="12"/>
        <v>0</v>
      </c>
      <c r="M49" s="62">
        <f t="shared" si="13"/>
        <v>0</v>
      </c>
      <c r="N49" s="62">
        <f t="shared" si="14"/>
        <v>0</v>
      </c>
      <c r="O49" s="62">
        <f t="shared" si="15"/>
        <v>0</v>
      </c>
      <c r="P49" s="62">
        <f t="shared" si="16"/>
        <v>0</v>
      </c>
      <c r="Q49" s="62">
        <f t="shared" si="17"/>
        <v>0</v>
      </c>
    </row>
    <row r="50" spans="1:17">
      <c r="A50" s="56">
        <v>42</v>
      </c>
      <c r="B50" s="65"/>
      <c r="C50" s="57"/>
      <c r="D50" s="59">
        <f t="shared" si="10"/>
        <v>0</v>
      </c>
      <c r="E50" s="67"/>
      <c r="F50" s="67"/>
      <c r="G50" s="67"/>
      <c r="H50" s="67"/>
      <c r="I50" s="61">
        <f t="shared" si="11"/>
        <v>0</v>
      </c>
      <c r="J50" s="65"/>
      <c r="K50" s="65"/>
      <c r="L50" s="59">
        <f t="shared" si="12"/>
        <v>0</v>
      </c>
      <c r="M50" s="62">
        <f t="shared" si="13"/>
        <v>0</v>
      </c>
      <c r="N50" s="62">
        <f t="shared" si="14"/>
        <v>0</v>
      </c>
      <c r="O50" s="62">
        <f t="shared" si="15"/>
        <v>0</v>
      </c>
      <c r="P50" s="62">
        <f t="shared" si="16"/>
        <v>0</v>
      </c>
      <c r="Q50" s="62">
        <f t="shared" si="17"/>
        <v>0</v>
      </c>
    </row>
    <row r="51" spans="1:17">
      <c r="A51" s="56">
        <v>43</v>
      </c>
      <c r="B51" s="65"/>
      <c r="C51" s="58"/>
      <c r="D51" s="59">
        <f t="shared" si="10"/>
        <v>0</v>
      </c>
      <c r="E51" s="67"/>
      <c r="F51" s="67"/>
      <c r="G51" s="67"/>
      <c r="H51" s="67"/>
      <c r="I51" s="61">
        <f t="shared" si="11"/>
        <v>0</v>
      </c>
      <c r="J51" s="65"/>
      <c r="K51" s="65"/>
      <c r="L51" s="59">
        <f t="shared" si="12"/>
        <v>0</v>
      </c>
      <c r="M51" s="62">
        <f t="shared" si="13"/>
        <v>0</v>
      </c>
      <c r="N51" s="62">
        <f t="shared" si="14"/>
        <v>0</v>
      </c>
      <c r="O51" s="62">
        <f t="shared" si="15"/>
        <v>0</v>
      </c>
      <c r="P51" s="62">
        <f t="shared" si="16"/>
        <v>0</v>
      </c>
      <c r="Q51" s="62">
        <f t="shared" si="17"/>
        <v>0</v>
      </c>
    </row>
    <row r="52" spans="1:17">
      <c r="A52" s="56">
        <v>44</v>
      </c>
      <c r="B52" s="65"/>
      <c r="C52" s="57"/>
      <c r="D52" s="59">
        <f t="shared" si="10"/>
        <v>0</v>
      </c>
      <c r="E52" s="67"/>
      <c r="F52" s="67"/>
      <c r="G52" s="67"/>
      <c r="H52" s="67"/>
      <c r="I52" s="61">
        <f t="shared" si="11"/>
        <v>0</v>
      </c>
      <c r="J52" s="65"/>
      <c r="K52" s="65"/>
      <c r="L52" s="59">
        <f t="shared" si="12"/>
        <v>0</v>
      </c>
      <c r="M52" s="62">
        <f t="shared" si="13"/>
        <v>0</v>
      </c>
      <c r="N52" s="62">
        <f t="shared" si="14"/>
        <v>0</v>
      </c>
      <c r="O52" s="62">
        <f t="shared" si="15"/>
        <v>0</v>
      </c>
      <c r="P52" s="62">
        <f t="shared" si="16"/>
        <v>0</v>
      </c>
      <c r="Q52" s="62">
        <f t="shared" si="17"/>
        <v>0</v>
      </c>
    </row>
    <row r="53" spans="1:17">
      <c r="A53" s="56">
        <v>45</v>
      </c>
      <c r="B53" s="65"/>
      <c r="C53" s="58"/>
      <c r="D53" s="59">
        <f t="shared" si="10"/>
        <v>0</v>
      </c>
      <c r="E53" s="67"/>
      <c r="F53" s="67"/>
      <c r="G53" s="67"/>
      <c r="H53" s="67"/>
      <c r="I53" s="61">
        <f t="shared" si="11"/>
        <v>0</v>
      </c>
      <c r="J53" s="65"/>
      <c r="K53" s="65"/>
      <c r="L53" s="59">
        <f t="shared" si="12"/>
        <v>0</v>
      </c>
      <c r="M53" s="62">
        <f t="shared" si="13"/>
        <v>0</v>
      </c>
      <c r="N53" s="62">
        <f t="shared" si="14"/>
        <v>0</v>
      </c>
      <c r="O53" s="62">
        <f t="shared" si="15"/>
        <v>0</v>
      </c>
      <c r="P53" s="62">
        <f t="shared" si="16"/>
        <v>0</v>
      </c>
      <c r="Q53" s="62">
        <f t="shared" si="17"/>
        <v>0</v>
      </c>
    </row>
    <row r="54" spans="1:17">
      <c r="A54" s="56">
        <v>46</v>
      </c>
      <c r="B54" s="65"/>
      <c r="C54" s="57"/>
      <c r="D54" s="59">
        <f t="shared" si="10"/>
        <v>0</v>
      </c>
      <c r="E54" s="67"/>
      <c r="F54" s="67"/>
      <c r="G54" s="67"/>
      <c r="H54" s="67"/>
      <c r="I54" s="61">
        <f t="shared" si="11"/>
        <v>0</v>
      </c>
      <c r="J54" s="65"/>
      <c r="K54" s="65"/>
      <c r="L54" s="59">
        <f t="shared" si="12"/>
        <v>0</v>
      </c>
      <c r="M54" s="62">
        <f t="shared" si="13"/>
        <v>0</v>
      </c>
      <c r="N54" s="62">
        <f t="shared" si="14"/>
        <v>0</v>
      </c>
      <c r="O54" s="62">
        <f t="shared" si="15"/>
        <v>0</v>
      </c>
      <c r="P54" s="62">
        <f t="shared" si="16"/>
        <v>0</v>
      </c>
      <c r="Q54" s="62">
        <f t="shared" si="17"/>
        <v>0</v>
      </c>
    </row>
    <row r="55" spans="1:17">
      <c r="A55" s="56">
        <v>47</v>
      </c>
      <c r="B55" s="65"/>
      <c r="C55" s="58"/>
      <c r="D55" s="59">
        <f t="shared" si="10"/>
        <v>0</v>
      </c>
      <c r="E55" s="67"/>
      <c r="F55" s="67"/>
      <c r="G55" s="67"/>
      <c r="H55" s="67"/>
      <c r="I55" s="61">
        <f t="shared" si="11"/>
        <v>0</v>
      </c>
      <c r="J55" s="65"/>
      <c r="K55" s="65"/>
      <c r="L55" s="59">
        <f t="shared" si="12"/>
        <v>0</v>
      </c>
      <c r="M55" s="62">
        <f t="shared" si="13"/>
        <v>0</v>
      </c>
      <c r="N55" s="62">
        <f t="shared" si="14"/>
        <v>0</v>
      </c>
      <c r="O55" s="62">
        <f t="shared" si="15"/>
        <v>0</v>
      </c>
      <c r="P55" s="62">
        <f t="shared" si="16"/>
        <v>0</v>
      </c>
      <c r="Q55" s="62">
        <f t="shared" si="17"/>
        <v>0</v>
      </c>
    </row>
    <row r="56" spans="1:17">
      <c r="A56" s="56">
        <v>48</v>
      </c>
      <c r="B56" s="65"/>
      <c r="C56" s="57"/>
      <c r="D56" s="59">
        <f t="shared" si="10"/>
        <v>0</v>
      </c>
      <c r="E56" s="67"/>
      <c r="F56" s="67"/>
      <c r="G56" s="67"/>
      <c r="H56" s="67"/>
      <c r="I56" s="61">
        <f t="shared" si="11"/>
        <v>0</v>
      </c>
      <c r="J56" s="65"/>
      <c r="K56" s="65"/>
      <c r="L56" s="59">
        <f t="shared" si="12"/>
        <v>0</v>
      </c>
      <c r="M56" s="62">
        <f t="shared" si="13"/>
        <v>0</v>
      </c>
      <c r="N56" s="62">
        <f t="shared" si="14"/>
        <v>0</v>
      </c>
      <c r="O56" s="62">
        <f t="shared" si="15"/>
        <v>0</v>
      </c>
      <c r="P56" s="62">
        <f t="shared" si="16"/>
        <v>0</v>
      </c>
      <c r="Q56" s="62">
        <f t="shared" si="17"/>
        <v>0</v>
      </c>
    </row>
    <row r="57" spans="1:17">
      <c r="A57" s="56">
        <v>49</v>
      </c>
      <c r="B57" s="65"/>
      <c r="C57" s="58"/>
      <c r="D57" s="59">
        <f t="shared" si="10"/>
        <v>0</v>
      </c>
      <c r="E57" s="67"/>
      <c r="F57" s="67"/>
      <c r="G57" s="67"/>
      <c r="H57" s="67"/>
      <c r="I57" s="61">
        <f t="shared" si="11"/>
        <v>0</v>
      </c>
      <c r="J57" s="65"/>
      <c r="K57" s="65"/>
      <c r="L57" s="59">
        <f t="shared" si="12"/>
        <v>0</v>
      </c>
      <c r="M57" s="62">
        <f t="shared" si="13"/>
        <v>0</v>
      </c>
      <c r="N57" s="62">
        <f t="shared" si="14"/>
        <v>0</v>
      </c>
      <c r="O57" s="62">
        <f t="shared" si="15"/>
        <v>0</v>
      </c>
      <c r="P57" s="62">
        <f t="shared" si="16"/>
        <v>0</v>
      </c>
      <c r="Q57" s="62">
        <f t="shared" si="17"/>
        <v>0</v>
      </c>
    </row>
    <row r="58" spans="1:17">
      <c r="A58" s="56">
        <v>50</v>
      </c>
      <c r="B58" s="65"/>
      <c r="C58" s="57"/>
      <c r="D58" s="59">
        <f t="shared" si="10"/>
        <v>0</v>
      </c>
      <c r="E58" s="67"/>
      <c r="F58" s="67"/>
      <c r="G58" s="67"/>
      <c r="H58" s="67"/>
      <c r="I58" s="61">
        <f t="shared" si="11"/>
        <v>0</v>
      </c>
      <c r="J58" s="65"/>
      <c r="K58" s="65"/>
      <c r="L58" s="59">
        <f t="shared" si="12"/>
        <v>0</v>
      </c>
      <c r="M58" s="62">
        <f t="shared" si="13"/>
        <v>0</v>
      </c>
      <c r="N58" s="62">
        <f t="shared" si="14"/>
        <v>0</v>
      </c>
      <c r="O58" s="62">
        <f t="shared" si="15"/>
        <v>0</v>
      </c>
      <c r="P58" s="62">
        <f t="shared" si="16"/>
        <v>0</v>
      </c>
      <c r="Q58" s="62">
        <f t="shared" si="17"/>
        <v>0</v>
      </c>
    </row>
    <row r="59" spans="1:17">
      <c r="A59" s="56">
        <v>51</v>
      </c>
      <c r="B59" s="65"/>
      <c r="C59" s="58"/>
      <c r="D59" s="59">
        <f t="shared" si="10"/>
        <v>0</v>
      </c>
      <c r="E59" s="67"/>
      <c r="F59" s="67"/>
      <c r="G59" s="67"/>
      <c r="H59" s="67"/>
      <c r="I59" s="61">
        <f t="shared" si="11"/>
        <v>0</v>
      </c>
      <c r="J59" s="65"/>
      <c r="K59" s="65"/>
      <c r="L59" s="59">
        <f t="shared" si="12"/>
        <v>0</v>
      </c>
      <c r="M59" s="62">
        <f t="shared" si="13"/>
        <v>0</v>
      </c>
      <c r="N59" s="62">
        <f t="shared" si="14"/>
        <v>0</v>
      </c>
      <c r="O59" s="62">
        <f t="shared" si="15"/>
        <v>0</v>
      </c>
      <c r="P59" s="62">
        <f t="shared" si="16"/>
        <v>0</v>
      </c>
      <c r="Q59" s="62">
        <f t="shared" si="17"/>
        <v>0</v>
      </c>
    </row>
    <row r="60" spans="1:17">
      <c r="A60" s="56">
        <v>52</v>
      </c>
      <c r="B60" s="65"/>
      <c r="C60" s="57"/>
      <c r="D60" s="59">
        <f t="shared" si="10"/>
        <v>0</v>
      </c>
      <c r="E60" s="67"/>
      <c r="F60" s="67"/>
      <c r="G60" s="67"/>
      <c r="H60" s="67"/>
      <c r="I60" s="61">
        <f t="shared" si="11"/>
        <v>0</v>
      </c>
      <c r="J60" s="65"/>
      <c r="K60" s="65"/>
      <c r="L60" s="59">
        <f t="shared" si="12"/>
        <v>0</v>
      </c>
      <c r="M60" s="62">
        <f t="shared" si="13"/>
        <v>0</v>
      </c>
      <c r="N60" s="62">
        <f t="shared" si="14"/>
        <v>0</v>
      </c>
      <c r="O60" s="62">
        <f t="shared" si="15"/>
        <v>0</v>
      </c>
      <c r="P60" s="62">
        <f t="shared" si="16"/>
        <v>0</v>
      </c>
      <c r="Q60" s="62">
        <f t="shared" si="17"/>
        <v>0</v>
      </c>
    </row>
    <row r="61" spans="1:17">
      <c r="A61" s="56">
        <v>53</v>
      </c>
      <c r="B61" s="65"/>
      <c r="C61" s="58"/>
      <c r="D61" s="59">
        <f t="shared" si="10"/>
        <v>0</v>
      </c>
      <c r="E61" s="67"/>
      <c r="F61" s="67"/>
      <c r="G61" s="67"/>
      <c r="H61" s="67"/>
      <c r="I61" s="61">
        <f t="shared" si="11"/>
        <v>0</v>
      </c>
      <c r="J61" s="65"/>
      <c r="K61" s="65"/>
      <c r="L61" s="59">
        <f t="shared" si="12"/>
        <v>0</v>
      </c>
      <c r="M61" s="62">
        <f t="shared" si="13"/>
        <v>0</v>
      </c>
      <c r="N61" s="62">
        <f t="shared" si="14"/>
        <v>0</v>
      </c>
      <c r="O61" s="62">
        <f t="shared" si="15"/>
        <v>0</v>
      </c>
      <c r="P61" s="62">
        <f t="shared" si="16"/>
        <v>0</v>
      </c>
      <c r="Q61" s="62">
        <f t="shared" si="17"/>
        <v>0</v>
      </c>
    </row>
    <row r="62" spans="1:17">
      <c r="A62" s="56">
        <v>54</v>
      </c>
      <c r="B62" s="65"/>
      <c r="C62" s="57"/>
      <c r="D62" s="59">
        <f t="shared" si="10"/>
        <v>0</v>
      </c>
      <c r="E62" s="67"/>
      <c r="F62" s="67"/>
      <c r="G62" s="67"/>
      <c r="H62" s="67"/>
      <c r="I62" s="61">
        <f t="shared" si="11"/>
        <v>0</v>
      </c>
      <c r="J62" s="65"/>
      <c r="K62" s="65"/>
      <c r="L62" s="59">
        <f t="shared" si="12"/>
        <v>0</v>
      </c>
      <c r="M62" s="62">
        <f t="shared" si="13"/>
        <v>0</v>
      </c>
      <c r="N62" s="62">
        <f t="shared" si="14"/>
        <v>0</v>
      </c>
      <c r="O62" s="62">
        <f t="shared" si="15"/>
        <v>0</v>
      </c>
      <c r="P62" s="62">
        <f t="shared" si="16"/>
        <v>0</v>
      </c>
      <c r="Q62" s="62">
        <f t="shared" si="17"/>
        <v>0</v>
      </c>
    </row>
    <row r="63" spans="1:17">
      <c r="A63" s="56">
        <v>55</v>
      </c>
      <c r="B63" s="65"/>
      <c r="C63" s="58"/>
      <c r="D63" s="59">
        <f t="shared" si="10"/>
        <v>0</v>
      </c>
      <c r="E63" s="67"/>
      <c r="F63" s="67"/>
      <c r="G63" s="67"/>
      <c r="H63" s="67"/>
      <c r="I63" s="61">
        <f t="shared" si="11"/>
        <v>0</v>
      </c>
      <c r="J63" s="65"/>
      <c r="K63" s="65"/>
      <c r="L63" s="59">
        <f t="shared" si="12"/>
        <v>0</v>
      </c>
      <c r="M63" s="62">
        <f t="shared" si="13"/>
        <v>0</v>
      </c>
      <c r="N63" s="62">
        <f t="shared" si="14"/>
        <v>0</v>
      </c>
      <c r="O63" s="62">
        <f t="shared" si="15"/>
        <v>0</v>
      </c>
      <c r="P63" s="62">
        <f t="shared" si="16"/>
        <v>0</v>
      </c>
      <c r="Q63" s="62">
        <f t="shared" si="17"/>
        <v>0</v>
      </c>
    </row>
    <row r="64" spans="1:17">
      <c r="A64" s="56">
        <v>56</v>
      </c>
      <c r="B64" s="69"/>
      <c r="C64" s="70"/>
      <c r="D64" s="71">
        <f t="shared" si="10"/>
        <v>0</v>
      </c>
      <c r="E64" s="72"/>
      <c r="F64" s="67"/>
      <c r="G64" s="67"/>
      <c r="H64" s="67"/>
      <c r="I64" s="61">
        <f t="shared" si="11"/>
        <v>0</v>
      </c>
      <c r="J64" s="65"/>
      <c r="K64" s="65"/>
      <c r="L64" s="59">
        <f t="shared" si="12"/>
        <v>0</v>
      </c>
      <c r="M64" s="62">
        <f t="shared" si="13"/>
        <v>0</v>
      </c>
      <c r="N64" s="62">
        <f t="shared" si="14"/>
        <v>0</v>
      </c>
      <c r="O64" s="62">
        <f t="shared" si="15"/>
        <v>0</v>
      </c>
      <c r="P64" s="62">
        <f t="shared" si="16"/>
        <v>0</v>
      </c>
      <c r="Q64" s="62">
        <f t="shared" si="17"/>
        <v>0</v>
      </c>
    </row>
    <row r="65" spans="1:17">
      <c r="A65" s="56">
        <v>57</v>
      </c>
      <c r="B65" s="65"/>
      <c r="C65" s="58"/>
      <c r="D65" s="59">
        <f t="shared" si="10"/>
        <v>0</v>
      </c>
      <c r="E65" s="67"/>
      <c r="F65" s="67"/>
      <c r="G65" s="67"/>
      <c r="H65" s="67"/>
      <c r="I65" s="61">
        <f t="shared" si="11"/>
        <v>0</v>
      </c>
      <c r="J65" s="65"/>
      <c r="K65" s="65"/>
      <c r="L65" s="59">
        <f t="shared" si="12"/>
        <v>0</v>
      </c>
      <c r="M65" s="62">
        <f t="shared" si="13"/>
        <v>0</v>
      </c>
      <c r="N65" s="62">
        <f t="shared" si="14"/>
        <v>0</v>
      </c>
      <c r="O65" s="62">
        <f t="shared" si="15"/>
        <v>0</v>
      </c>
      <c r="P65" s="62">
        <f t="shared" si="16"/>
        <v>0</v>
      </c>
      <c r="Q65" s="62">
        <f t="shared" si="17"/>
        <v>0</v>
      </c>
    </row>
    <row r="66" spans="1:17">
      <c r="A66" s="56">
        <v>58</v>
      </c>
      <c r="B66" s="65"/>
      <c r="C66" s="57"/>
      <c r="D66" s="59">
        <f t="shared" si="10"/>
        <v>0</v>
      </c>
      <c r="E66" s="67"/>
      <c r="F66" s="67"/>
      <c r="G66" s="67"/>
      <c r="H66" s="67"/>
      <c r="I66" s="61">
        <f t="shared" si="11"/>
        <v>0</v>
      </c>
      <c r="J66" s="65"/>
      <c r="K66" s="65"/>
      <c r="L66" s="59">
        <f t="shared" si="12"/>
        <v>0</v>
      </c>
      <c r="M66" s="62">
        <f t="shared" si="13"/>
        <v>0</v>
      </c>
      <c r="N66" s="62">
        <f t="shared" si="14"/>
        <v>0</v>
      </c>
      <c r="O66" s="62">
        <f t="shared" si="15"/>
        <v>0</v>
      </c>
      <c r="P66" s="62">
        <f t="shared" si="16"/>
        <v>0</v>
      </c>
      <c r="Q66" s="62">
        <f t="shared" si="17"/>
        <v>0</v>
      </c>
    </row>
    <row r="67" spans="1:17">
      <c r="A67" s="56">
        <v>59</v>
      </c>
      <c r="B67" s="65"/>
      <c r="C67" s="58"/>
      <c r="D67" s="59">
        <f t="shared" si="10"/>
        <v>0</v>
      </c>
      <c r="E67" s="67"/>
      <c r="F67" s="67"/>
      <c r="G67" s="67"/>
      <c r="H67" s="67"/>
      <c r="I67" s="61">
        <f t="shared" si="11"/>
        <v>0</v>
      </c>
      <c r="J67" s="65"/>
      <c r="K67" s="65"/>
      <c r="L67" s="59">
        <f t="shared" si="12"/>
        <v>0</v>
      </c>
      <c r="M67" s="62">
        <f t="shared" si="13"/>
        <v>0</v>
      </c>
      <c r="N67" s="62">
        <f t="shared" si="14"/>
        <v>0</v>
      </c>
      <c r="O67" s="62">
        <f t="shared" si="15"/>
        <v>0</v>
      </c>
      <c r="P67" s="62">
        <f t="shared" si="16"/>
        <v>0</v>
      </c>
      <c r="Q67" s="62">
        <f t="shared" si="17"/>
        <v>0</v>
      </c>
    </row>
    <row r="68" spans="1:17">
      <c r="A68" s="56">
        <v>60</v>
      </c>
      <c r="B68" s="65"/>
      <c r="C68" s="57"/>
      <c r="D68" s="59">
        <f t="shared" si="10"/>
        <v>0</v>
      </c>
      <c r="E68" s="67"/>
      <c r="F68" s="67"/>
      <c r="G68" s="67"/>
      <c r="H68" s="67"/>
      <c r="I68" s="61">
        <f t="shared" si="11"/>
        <v>0</v>
      </c>
      <c r="J68" s="65"/>
      <c r="K68" s="65"/>
      <c r="L68" s="59">
        <f t="shared" si="12"/>
        <v>0</v>
      </c>
      <c r="M68" s="62">
        <f t="shared" si="13"/>
        <v>0</v>
      </c>
      <c r="N68" s="62">
        <f t="shared" si="14"/>
        <v>0</v>
      </c>
      <c r="O68" s="62">
        <f t="shared" si="15"/>
        <v>0</v>
      </c>
      <c r="P68" s="62">
        <f t="shared" si="16"/>
        <v>0</v>
      </c>
      <c r="Q68" s="62">
        <f t="shared" si="17"/>
        <v>0</v>
      </c>
    </row>
    <row r="69" spans="1:17">
      <c r="A69" s="56">
        <v>61</v>
      </c>
      <c r="B69" s="65"/>
      <c r="C69" s="58"/>
      <c r="D69" s="59">
        <f t="shared" si="10"/>
        <v>0</v>
      </c>
      <c r="E69" s="67"/>
      <c r="F69" s="67"/>
      <c r="G69" s="67"/>
      <c r="H69" s="67"/>
      <c r="I69" s="61">
        <f t="shared" si="11"/>
        <v>0</v>
      </c>
      <c r="J69" s="65"/>
      <c r="K69" s="65"/>
      <c r="L69" s="59">
        <f t="shared" si="12"/>
        <v>0</v>
      </c>
      <c r="M69" s="62">
        <f t="shared" si="13"/>
        <v>0</v>
      </c>
      <c r="N69" s="62">
        <f t="shared" si="14"/>
        <v>0</v>
      </c>
      <c r="O69" s="62">
        <f t="shared" si="15"/>
        <v>0</v>
      </c>
      <c r="P69" s="62">
        <f t="shared" si="16"/>
        <v>0</v>
      </c>
      <c r="Q69" s="62">
        <f t="shared" si="17"/>
        <v>0</v>
      </c>
    </row>
    <row r="70" spans="1:17">
      <c r="A70" s="56">
        <v>62</v>
      </c>
      <c r="B70" s="65"/>
      <c r="C70" s="57"/>
      <c r="D70" s="59">
        <f t="shared" si="10"/>
        <v>0</v>
      </c>
      <c r="E70" s="67"/>
      <c r="F70" s="67"/>
      <c r="G70" s="67"/>
      <c r="H70" s="67"/>
      <c r="I70" s="61">
        <f t="shared" si="11"/>
        <v>0</v>
      </c>
      <c r="J70" s="65"/>
      <c r="K70" s="65"/>
      <c r="L70" s="59">
        <f t="shared" si="12"/>
        <v>0</v>
      </c>
      <c r="M70" s="62">
        <f t="shared" si="13"/>
        <v>0</v>
      </c>
      <c r="N70" s="62">
        <f t="shared" si="14"/>
        <v>0</v>
      </c>
      <c r="O70" s="62">
        <f t="shared" si="15"/>
        <v>0</v>
      </c>
      <c r="P70" s="62">
        <f t="shared" si="16"/>
        <v>0</v>
      </c>
      <c r="Q70" s="62">
        <f t="shared" si="17"/>
        <v>0</v>
      </c>
    </row>
    <row r="71" spans="1:17">
      <c r="A71" s="56">
        <v>63</v>
      </c>
      <c r="B71" s="65"/>
      <c r="C71" s="58"/>
      <c r="D71" s="59">
        <f t="shared" si="10"/>
        <v>0</v>
      </c>
      <c r="E71" s="67"/>
      <c r="F71" s="67"/>
      <c r="G71" s="67"/>
      <c r="H71" s="67"/>
      <c r="I71" s="61">
        <f t="shared" si="11"/>
        <v>0</v>
      </c>
      <c r="J71" s="65"/>
      <c r="K71" s="65"/>
      <c r="L71" s="59">
        <f t="shared" si="12"/>
        <v>0</v>
      </c>
      <c r="M71" s="62">
        <f t="shared" si="13"/>
        <v>0</v>
      </c>
      <c r="N71" s="62">
        <f t="shared" si="14"/>
        <v>0</v>
      </c>
      <c r="O71" s="62">
        <f t="shared" si="15"/>
        <v>0</v>
      </c>
      <c r="P71" s="62">
        <f t="shared" si="16"/>
        <v>0</v>
      </c>
      <c r="Q71" s="62">
        <f t="shared" si="17"/>
        <v>0</v>
      </c>
    </row>
    <row r="72" spans="1:17">
      <c r="A72" s="56">
        <v>64</v>
      </c>
      <c r="B72" s="65"/>
      <c r="C72" s="57"/>
      <c r="D72" s="59">
        <f t="shared" si="10"/>
        <v>0</v>
      </c>
      <c r="E72" s="67"/>
      <c r="F72" s="67"/>
      <c r="G72" s="67"/>
      <c r="H72" s="67"/>
      <c r="I72" s="61">
        <f t="shared" si="11"/>
        <v>0</v>
      </c>
      <c r="J72" s="65"/>
      <c r="K72" s="65"/>
      <c r="L72" s="59">
        <f t="shared" si="12"/>
        <v>0</v>
      </c>
      <c r="M72" s="62">
        <f t="shared" si="13"/>
        <v>0</v>
      </c>
      <c r="N72" s="62">
        <f t="shared" si="14"/>
        <v>0</v>
      </c>
      <c r="O72" s="62">
        <f t="shared" si="15"/>
        <v>0</v>
      </c>
      <c r="P72" s="62">
        <f t="shared" si="16"/>
        <v>0</v>
      </c>
      <c r="Q72" s="62">
        <f t="shared" si="17"/>
        <v>0</v>
      </c>
    </row>
    <row r="73" spans="1:17">
      <c r="A73" s="56">
        <v>65</v>
      </c>
      <c r="B73" s="65"/>
      <c r="C73" s="58"/>
      <c r="D73" s="59">
        <f t="shared" si="10"/>
        <v>0</v>
      </c>
      <c r="E73" s="67"/>
      <c r="F73" s="67"/>
      <c r="G73" s="67"/>
      <c r="H73" s="67"/>
      <c r="I73" s="61">
        <f t="shared" si="11"/>
        <v>0</v>
      </c>
      <c r="J73" s="65"/>
      <c r="K73" s="65"/>
      <c r="L73" s="59">
        <f t="shared" si="12"/>
        <v>0</v>
      </c>
      <c r="M73" s="62">
        <f t="shared" si="13"/>
        <v>0</v>
      </c>
      <c r="N73" s="62">
        <f t="shared" si="14"/>
        <v>0</v>
      </c>
      <c r="O73" s="62">
        <f t="shared" si="15"/>
        <v>0</v>
      </c>
      <c r="P73" s="62">
        <f t="shared" si="16"/>
        <v>0</v>
      </c>
      <c r="Q73" s="62">
        <f t="shared" si="17"/>
        <v>0</v>
      </c>
    </row>
    <row r="74" spans="1:17">
      <c r="A74" s="56">
        <v>66</v>
      </c>
      <c r="B74" s="65"/>
      <c r="C74" s="57"/>
      <c r="D74" s="59">
        <f t="shared" ref="D74:D111" si="18">E74+F74+G74+H74+I74</f>
        <v>0</v>
      </c>
      <c r="E74" s="67"/>
      <c r="F74" s="67"/>
      <c r="G74" s="67"/>
      <c r="H74" s="67"/>
      <c r="I74" s="61">
        <f t="shared" ref="I74:I129" si="19">E74*$C$131</f>
        <v>0</v>
      </c>
      <c r="J74" s="65"/>
      <c r="K74" s="65"/>
      <c r="L74" s="59">
        <f t="shared" ref="L74:L111" si="20">D74*J74*K74</f>
        <v>0</v>
      </c>
      <c r="M74" s="62">
        <f t="shared" ref="M74:M111" si="21">E74*J74*K74</f>
        <v>0</v>
      </c>
      <c r="N74" s="62">
        <f t="shared" ref="N74:N111" si="22">K74*J74*F74</f>
        <v>0</v>
      </c>
      <c r="O74" s="62">
        <f t="shared" ref="O74:O111" si="23">K74*J74*G74</f>
        <v>0</v>
      </c>
      <c r="P74" s="62">
        <f t="shared" ref="P74:P111" si="24">K74*J74*H74</f>
        <v>0</v>
      </c>
      <c r="Q74" s="62">
        <f t="shared" ref="Q74:Q111" si="25">K74*J74*I74</f>
        <v>0</v>
      </c>
    </row>
    <row r="75" spans="1:17">
      <c r="A75" s="56">
        <v>67</v>
      </c>
      <c r="B75" s="65"/>
      <c r="C75" s="58"/>
      <c r="D75" s="59">
        <f t="shared" si="18"/>
        <v>0</v>
      </c>
      <c r="E75" s="67"/>
      <c r="F75" s="67"/>
      <c r="G75" s="67"/>
      <c r="H75" s="67"/>
      <c r="I75" s="61">
        <f t="shared" si="19"/>
        <v>0</v>
      </c>
      <c r="J75" s="65"/>
      <c r="K75" s="65"/>
      <c r="L75" s="59">
        <f t="shared" si="20"/>
        <v>0</v>
      </c>
      <c r="M75" s="62">
        <f t="shared" si="21"/>
        <v>0</v>
      </c>
      <c r="N75" s="62">
        <f t="shared" si="22"/>
        <v>0</v>
      </c>
      <c r="O75" s="62">
        <f t="shared" si="23"/>
        <v>0</v>
      </c>
      <c r="P75" s="62">
        <f t="shared" si="24"/>
        <v>0</v>
      </c>
      <c r="Q75" s="62">
        <f t="shared" si="25"/>
        <v>0</v>
      </c>
    </row>
    <row r="76" spans="1:17">
      <c r="A76" s="56">
        <v>68</v>
      </c>
      <c r="B76" s="65"/>
      <c r="C76" s="57"/>
      <c r="D76" s="59">
        <f t="shared" si="18"/>
        <v>0</v>
      </c>
      <c r="E76" s="67"/>
      <c r="F76" s="67"/>
      <c r="G76" s="67"/>
      <c r="H76" s="67"/>
      <c r="I76" s="61">
        <f t="shared" si="19"/>
        <v>0</v>
      </c>
      <c r="J76" s="65"/>
      <c r="K76" s="65"/>
      <c r="L76" s="59">
        <f t="shared" si="20"/>
        <v>0</v>
      </c>
      <c r="M76" s="62">
        <f t="shared" si="21"/>
        <v>0</v>
      </c>
      <c r="N76" s="62">
        <f t="shared" si="22"/>
        <v>0</v>
      </c>
      <c r="O76" s="62">
        <f t="shared" si="23"/>
        <v>0</v>
      </c>
      <c r="P76" s="62">
        <f t="shared" si="24"/>
        <v>0</v>
      </c>
      <c r="Q76" s="62">
        <f t="shared" si="25"/>
        <v>0</v>
      </c>
    </row>
    <row r="77" spans="1:17">
      <c r="A77" s="56">
        <v>69</v>
      </c>
      <c r="B77" s="65"/>
      <c r="C77" s="58"/>
      <c r="D77" s="59">
        <f t="shared" si="18"/>
        <v>0</v>
      </c>
      <c r="E77" s="67"/>
      <c r="F77" s="67"/>
      <c r="G77" s="67"/>
      <c r="H77" s="67"/>
      <c r="I77" s="61">
        <f t="shared" si="19"/>
        <v>0</v>
      </c>
      <c r="J77" s="65"/>
      <c r="K77" s="65"/>
      <c r="L77" s="59">
        <f t="shared" si="20"/>
        <v>0</v>
      </c>
      <c r="M77" s="62">
        <f t="shared" si="21"/>
        <v>0</v>
      </c>
      <c r="N77" s="62">
        <f t="shared" si="22"/>
        <v>0</v>
      </c>
      <c r="O77" s="62">
        <f t="shared" si="23"/>
        <v>0</v>
      </c>
      <c r="P77" s="62">
        <f t="shared" si="24"/>
        <v>0</v>
      </c>
      <c r="Q77" s="62">
        <f t="shared" si="25"/>
        <v>0</v>
      </c>
    </row>
    <row r="78" spans="1:17">
      <c r="A78" s="56">
        <v>70</v>
      </c>
      <c r="B78" s="65"/>
      <c r="C78" s="57"/>
      <c r="D78" s="59">
        <f t="shared" si="18"/>
        <v>0</v>
      </c>
      <c r="E78" s="67"/>
      <c r="F78" s="67"/>
      <c r="G78" s="67"/>
      <c r="H78" s="67"/>
      <c r="I78" s="61">
        <f t="shared" si="19"/>
        <v>0</v>
      </c>
      <c r="J78" s="65"/>
      <c r="K78" s="65"/>
      <c r="L78" s="59">
        <f t="shared" si="20"/>
        <v>0</v>
      </c>
      <c r="M78" s="62">
        <f t="shared" si="21"/>
        <v>0</v>
      </c>
      <c r="N78" s="62">
        <f t="shared" si="22"/>
        <v>0</v>
      </c>
      <c r="O78" s="62">
        <f t="shared" si="23"/>
        <v>0</v>
      </c>
      <c r="P78" s="62">
        <f t="shared" si="24"/>
        <v>0</v>
      </c>
      <c r="Q78" s="62">
        <f t="shared" si="25"/>
        <v>0</v>
      </c>
    </row>
    <row r="79" spans="1:17">
      <c r="A79" s="56">
        <v>71</v>
      </c>
      <c r="B79" s="65"/>
      <c r="C79" s="58"/>
      <c r="D79" s="59">
        <f t="shared" si="18"/>
        <v>0</v>
      </c>
      <c r="E79" s="67"/>
      <c r="F79" s="67"/>
      <c r="G79" s="67"/>
      <c r="H79" s="67"/>
      <c r="I79" s="61">
        <f t="shared" si="19"/>
        <v>0</v>
      </c>
      <c r="J79" s="65"/>
      <c r="K79" s="65"/>
      <c r="L79" s="59">
        <f t="shared" si="20"/>
        <v>0</v>
      </c>
      <c r="M79" s="62">
        <f t="shared" si="21"/>
        <v>0</v>
      </c>
      <c r="N79" s="62">
        <f t="shared" si="22"/>
        <v>0</v>
      </c>
      <c r="O79" s="62">
        <f t="shared" si="23"/>
        <v>0</v>
      </c>
      <c r="P79" s="62">
        <f t="shared" si="24"/>
        <v>0</v>
      </c>
      <c r="Q79" s="62">
        <f t="shared" si="25"/>
        <v>0</v>
      </c>
    </row>
    <row r="80" spans="1:17">
      <c r="A80" s="56">
        <v>72</v>
      </c>
      <c r="B80" s="65"/>
      <c r="C80" s="57"/>
      <c r="D80" s="59">
        <f t="shared" si="18"/>
        <v>0</v>
      </c>
      <c r="E80" s="67"/>
      <c r="F80" s="67"/>
      <c r="G80" s="67"/>
      <c r="H80" s="67"/>
      <c r="I80" s="61">
        <f t="shared" si="19"/>
        <v>0</v>
      </c>
      <c r="J80" s="65"/>
      <c r="K80" s="65"/>
      <c r="L80" s="59">
        <f t="shared" si="20"/>
        <v>0</v>
      </c>
      <c r="M80" s="62">
        <f t="shared" si="21"/>
        <v>0</v>
      </c>
      <c r="N80" s="62">
        <f t="shared" si="22"/>
        <v>0</v>
      </c>
      <c r="O80" s="62">
        <f t="shared" si="23"/>
        <v>0</v>
      </c>
      <c r="P80" s="62">
        <f t="shared" si="24"/>
        <v>0</v>
      </c>
      <c r="Q80" s="62">
        <f t="shared" si="25"/>
        <v>0</v>
      </c>
    </row>
    <row r="81" spans="1:17">
      <c r="A81" s="56">
        <v>73</v>
      </c>
      <c r="B81" s="65"/>
      <c r="C81" s="58"/>
      <c r="D81" s="59">
        <f t="shared" si="18"/>
        <v>0</v>
      </c>
      <c r="E81" s="67"/>
      <c r="F81" s="67"/>
      <c r="G81" s="67"/>
      <c r="H81" s="67"/>
      <c r="I81" s="61">
        <f t="shared" si="19"/>
        <v>0</v>
      </c>
      <c r="J81" s="65"/>
      <c r="K81" s="65"/>
      <c r="L81" s="59">
        <f t="shared" si="20"/>
        <v>0</v>
      </c>
      <c r="M81" s="62">
        <f t="shared" si="21"/>
        <v>0</v>
      </c>
      <c r="N81" s="62">
        <f t="shared" si="22"/>
        <v>0</v>
      </c>
      <c r="O81" s="62">
        <f t="shared" si="23"/>
        <v>0</v>
      </c>
      <c r="P81" s="62">
        <f t="shared" si="24"/>
        <v>0</v>
      </c>
      <c r="Q81" s="62">
        <f t="shared" si="25"/>
        <v>0</v>
      </c>
    </row>
    <row r="82" spans="1:17">
      <c r="A82" s="56">
        <v>74</v>
      </c>
      <c r="B82" s="65"/>
      <c r="C82" s="57"/>
      <c r="D82" s="59">
        <f t="shared" si="18"/>
        <v>0</v>
      </c>
      <c r="E82" s="67"/>
      <c r="F82" s="67"/>
      <c r="G82" s="67"/>
      <c r="H82" s="67"/>
      <c r="I82" s="61">
        <f t="shared" si="19"/>
        <v>0</v>
      </c>
      <c r="J82" s="65"/>
      <c r="K82" s="65"/>
      <c r="L82" s="59">
        <f t="shared" si="20"/>
        <v>0</v>
      </c>
      <c r="M82" s="62">
        <f t="shared" si="21"/>
        <v>0</v>
      </c>
      <c r="N82" s="62">
        <f t="shared" si="22"/>
        <v>0</v>
      </c>
      <c r="O82" s="62">
        <f t="shared" si="23"/>
        <v>0</v>
      </c>
      <c r="P82" s="62">
        <f t="shared" si="24"/>
        <v>0</v>
      </c>
      <c r="Q82" s="62">
        <f t="shared" si="25"/>
        <v>0</v>
      </c>
    </row>
    <row r="83" spans="1:17">
      <c r="A83" s="56">
        <v>75</v>
      </c>
      <c r="B83" s="65"/>
      <c r="C83" s="58"/>
      <c r="D83" s="59">
        <f t="shared" si="18"/>
        <v>0</v>
      </c>
      <c r="E83" s="67"/>
      <c r="F83" s="67"/>
      <c r="G83" s="67"/>
      <c r="H83" s="67"/>
      <c r="I83" s="61">
        <f t="shared" si="19"/>
        <v>0</v>
      </c>
      <c r="J83" s="65"/>
      <c r="K83" s="65"/>
      <c r="L83" s="59">
        <f t="shared" si="20"/>
        <v>0</v>
      </c>
      <c r="M83" s="62">
        <f t="shared" si="21"/>
        <v>0</v>
      </c>
      <c r="N83" s="62">
        <f t="shared" si="22"/>
        <v>0</v>
      </c>
      <c r="O83" s="62">
        <f t="shared" si="23"/>
        <v>0</v>
      </c>
      <c r="P83" s="62">
        <f t="shared" si="24"/>
        <v>0</v>
      </c>
      <c r="Q83" s="62">
        <f t="shared" si="25"/>
        <v>0</v>
      </c>
    </row>
    <row r="84" spans="1:17">
      <c r="A84" s="56">
        <v>76</v>
      </c>
      <c r="B84" s="65"/>
      <c r="C84" s="57"/>
      <c r="D84" s="59">
        <f t="shared" si="18"/>
        <v>0</v>
      </c>
      <c r="E84" s="67"/>
      <c r="F84" s="67"/>
      <c r="G84" s="67"/>
      <c r="H84" s="67"/>
      <c r="I84" s="61">
        <f t="shared" si="19"/>
        <v>0</v>
      </c>
      <c r="J84" s="65"/>
      <c r="K84" s="65"/>
      <c r="L84" s="59">
        <f t="shared" si="20"/>
        <v>0</v>
      </c>
      <c r="M84" s="62">
        <f t="shared" si="21"/>
        <v>0</v>
      </c>
      <c r="N84" s="62">
        <f t="shared" si="22"/>
        <v>0</v>
      </c>
      <c r="O84" s="62">
        <f t="shared" si="23"/>
        <v>0</v>
      </c>
      <c r="P84" s="62">
        <f t="shared" si="24"/>
        <v>0</v>
      </c>
      <c r="Q84" s="62">
        <f t="shared" si="25"/>
        <v>0</v>
      </c>
    </row>
    <row r="85" spans="1:17">
      <c r="A85" s="56">
        <v>77</v>
      </c>
      <c r="B85" s="65"/>
      <c r="C85" s="58"/>
      <c r="D85" s="59">
        <f t="shared" si="18"/>
        <v>0</v>
      </c>
      <c r="E85" s="67"/>
      <c r="F85" s="67"/>
      <c r="G85" s="67"/>
      <c r="H85" s="67"/>
      <c r="I85" s="61">
        <f t="shared" si="19"/>
        <v>0</v>
      </c>
      <c r="J85" s="65"/>
      <c r="K85" s="65"/>
      <c r="L85" s="59">
        <f t="shared" si="20"/>
        <v>0</v>
      </c>
      <c r="M85" s="62">
        <f t="shared" si="21"/>
        <v>0</v>
      </c>
      <c r="N85" s="62">
        <f t="shared" si="22"/>
        <v>0</v>
      </c>
      <c r="O85" s="62">
        <f t="shared" si="23"/>
        <v>0</v>
      </c>
      <c r="P85" s="62">
        <f t="shared" si="24"/>
        <v>0</v>
      </c>
      <c r="Q85" s="62">
        <f t="shared" si="25"/>
        <v>0</v>
      </c>
    </row>
    <row r="86" spans="1:17">
      <c r="A86" s="56">
        <v>78</v>
      </c>
      <c r="B86" s="65"/>
      <c r="C86" s="57"/>
      <c r="D86" s="59">
        <f t="shared" si="18"/>
        <v>0</v>
      </c>
      <c r="E86" s="67"/>
      <c r="F86" s="67"/>
      <c r="G86" s="67"/>
      <c r="H86" s="67"/>
      <c r="I86" s="61">
        <f t="shared" si="19"/>
        <v>0</v>
      </c>
      <c r="J86" s="65"/>
      <c r="K86" s="65"/>
      <c r="L86" s="59">
        <f t="shared" si="20"/>
        <v>0</v>
      </c>
      <c r="M86" s="62">
        <f t="shared" si="21"/>
        <v>0</v>
      </c>
      <c r="N86" s="62">
        <f t="shared" si="22"/>
        <v>0</v>
      </c>
      <c r="O86" s="62">
        <f t="shared" si="23"/>
        <v>0</v>
      </c>
      <c r="P86" s="62">
        <f t="shared" si="24"/>
        <v>0</v>
      </c>
      <c r="Q86" s="62">
        <f t="shared" si="25"/>
        <v>0</v>
      </c>
    </row>
    <row r="87" spans="1:17">
      <c r="A87" s="56">
        <v>79</v>
      </c>
      <c r="B87" s="65"/>
      <c r="C87" s="58"/>
      <c r="D87" s="59">
        <f t="shared" si="18"/>
        <v>0</v>
      </c>
      <c r="E87" s="67"/>
      <c r="F87" s="67"/>
      <c r="G87" s="67"/>
      <c r="H87" s="67"/>
      <c r="I87" s="61">
        <f t="shared" si="19"/>
        <v>0</v>
      </c>
      <c r="J87" s="65"/>
      <c r="K87" s="65"/>
      <c r="L87" s="59">
        <f t="shared" si="20"/>
        <v>0</v>
      </c>
      <c r="M87" s="62">
        <f t="shared" si="21"/>
        <v>0</v>
      </c>
      <c r="N87" s="62">
        <f t="shared" si="22"/>
        <v>0</v>
      </c>
      <c r="O87" s="62">
        <f t="shared" si="23"/>
        <v>0</v>
      </c>
      <c r="P87" s="62">
        <f t="shared" si="24"/>
        <v>0</v>
      </c>
      <c r="Q87" s="62">
        <f t="shared" si="25"/>
        <v>0</v>
      </c>
    </row>
    <row r="88" spans="1:17">
      <c r="A88" s="56">
        <v>80</v>
      </c>
      <c r="B88" s="65"/>
      <c r="C88" s="57"/>
      <c r="D88" s="59">
        <f t="shared" si="18"/>
        <v>0</v>
      </c>
      <c r="E88" s="67"/>
      <c r="F88" s="67"/>
      <c r="G88" s="67"/>
      <c r="H88" s="67"/>
      <c r="I88" s="61">
        <f t="shared" si="19"/>
        <v>0</v>
      </c>
      <c r="J88" s="65"/>
      <c r="K88" s="65"/>
      <c r="L88" s="59">
        <f t="shared" si="20"/>
        <v>0</v>
      </c>
      <c r="M88" s="62">
        <f t="shared" si="21"/>
        <v>0</v>
      </c>
      <c r="N88" s="62">
        <f t="shared" si="22"/>
        <v>0</v>
      </c>
      <c r="O88" s="62">
        <f t="shared" si="23"/>
        <v>0</v>
      </c>
      <c r="P88" s="62">
        <f t="shared" si="24"/>
        <v>0</v>
      </c>
      <c r="Q88" s="62">
        <f t="shared" si="25"/>
        <v>0</v>
      </c>
    </row>
    <row r="89" spans="1:17">
      <c r="A89" s="56">
        <v>81</v>
      </c>
      <c r="B89" s="65"/>
      <c r="C89" s="58"/>
      <c r="D89" s="59">
        <f t="shared" si="18"/>
        <v>0</v>
      </c>
      <c r="E89" s="67"/>
      <c r="F89" s="67"/>
      <c r="G89" s="67"/>
      <c r="H89" s="67"/>
      <c r="I89" s="61">
        <f t="shared" si="19"/>
        <v>0</v>
      </c>
      <c r="J89" s="65"/>
      <c r="K89" s="65"/>
      <c r="L89" s="59">
        <f t="shared" si="20"/>
        <v>0</v>
      </c>
      <c r="M89" s="62">
        <f t="shared" si="21"/>
        <v>0</v>
      </c>
      <c r="N89" s="62">
        <f t="shared" si="22"/>
        <v>0</v>
      </c>
      <c r="O89" s="62">
        <f t="shared" si="23"/>
        <v>0</v>
      </c>
      <c r="P89" s="62">
        <f t="shared" si="24"/>
        <v>0</v>
      </c>
      <c r="Q89" s="62">
        <f t="shared" si="25"/>
        <v>0</v>
      </c>
    </row>
    <row r="90" spans="1:17">
      <c r="A90" s="56">
        <v>82</v>
      </c>
      <c r="B90" s="65"/>
      <c r="C90" s="58"/>
      <c r="D90" s="59">
        <f t="shared" si="18"/>
        <v>0</v>
      </c>
      <c r="E90" s="67"/>
      <c r="F90" s="67"/>
      <c r="G90" s="67"/>
      <c r="H90" s="67"/>
      <c r="I90" s="61">
        <f t="shared" si="19"/>
        <v>0</v>
      </c>
      <c r="J90" s="65"/>
      <c r="K90" s="65"/>
      <c r="L90" s="59">
        <f t="shared" si="20"/>
        <v>0</v>
      </c>
      <c r="M90" s="62">
        <f t="shared" si="21"/>
        <v>0</v>
      </c>
      <c r="N90" s="62">
        <f t="shared" si="22"/>
        <v>0</v>
      </c>
      <c r="O90" s="62">
        <f t="shared" si="23"/>
        <v>0</v>
      </c>
      <c r="P90" s="62">
        <f t="shared" si="24"/>
        <v>0</v>
      </c>
      <c r="Q90" s="62">
        <f t="shared" si="25"/>
        <v>0</v>
      </c>
    </row>
    <row r="91" spans="1:17">
      <c r="A91" s="56">
        <v>83</v>
      </c>
      <c r="B91" s="65"/>
      <c r="C91" s="57"/>
      <c r="D91" s="59">
        <f t="shared" si="18"/>
        <v>0</v>
      </c>
      <c r="E91" s="67"/>
      <c r="F91" s="67"/>
      <c r="G91" s="67"/>
      <c r="H91" s="67"/>
      <c r="I91" s="61">
        <f t="shared" si="19"/>
        <v>0</v>
      </c>
      <c r="J91" s="65"/>
      <c r="K91" s="65"/>
      <c r="L91" s="59">
        <f t="shared" si="20"/>
        <v>0</v>
      </c>
      <c r="M91" s="62">
        <f t="shared" si="21"/>
        <v>0</v>
      </c>
      <c r="N91" s="62">
        <f t="shared" si="22"/>
        <v>0</v>
      </c>
      <c r="O91" s="62">
        <f t="shared" si="23"/>
        <v>0</v>
      </c>
      <c r="P91" s="62">
        <f t="shared" si="24"/>
        <v>0</v>
      </c>
      <c r="Q91" s="62">
        <f t="shared" si="25"/>
        <v>0</v>
      </c>
    </row>
    <row r="92" spans="1:17">
      <c r="A92" s="56">
        <v>84</v>
      </c>
      <c r="B92" s="65"/>
      <c r="C92" s="58"/>
      <c r="D92" s="59">
        <f t="shared" si="18"/>
        <v>0</v>
      </c>
      <c r="E92" s="67"/>
      <c r="F92" s="67"/>
      <c r="G92" s="67"/>
      <c r="H92" s="67"/>
      <c r="I92" s="61">
        <f t="shared" si="19"/>
        <v>0</v>
      </c>
      <c r="J92" s="65"/>
      <c r="K92" s="65"/>
      <c r="L92" s="59">
        <f t="shared" si="20"/>
        <v>0</v>
      </c>
      <c r="M92" s="62">
        <f t="shared" si="21"/>
        <v>0</v>
      </c>
      <c r="N92" s="62">
        <f t="shared" si="22"/>
        <v>0</v>
      </c>
      <c r="O92" s="62">
        <f t="shared" si="23"/>
        <v>0</v>
      </c>
      <c r="P92" s="62">
        <f t="shared" si="24"/>
        <v>0</v>
      </c>
      <c r="Q92" s="62">
        <f t="shared" si="25"/>
        <v>0</v>
      </c>
    </row>
    <row r="93" spans="1:17">
      <c r="A93" s="56">
        <v>85</v>
      </c>
      <c r="B93" s="69"/>
      <c r="C93" s="70"/>
      <c r="D93" s="59">
        <f t="shared" si="18"/>
        <v>0</v>
      </c>
      <c r="E93" s="67"/>
      <c r="F93" s="67"/>
      <c r="G93" s="67"/>
      <c r="H93" s="67"/>
      <c r="I93" s="61">
        <f t="shared" si="19"/>
        <v>0</v>
      </c>
      <c r="J93" s="65"/>
      <c r="K93" s="65"/>
      <c r="L93" s="59">
        <f t="shared" si="20"/>
        <v>0</v>
      </c>
      <c r="M93" s="62">
        <f t="shared" si="21"/>
        <v>0</v>
      </c>
      <c r="N93" s="62">
        <f t="shared" si="22"/>
        <v>0</v>
      </c>
      <c r="O93" s="62">
        <f t="shared" si="23"/>
        <v>0</v>
      </c>
      <c r="P93" s="62">
        <f t="shared" si="24"/>
        <v>0</v>
      </c>
      <c r="Q93" s="62">
        <f t="shared" si="25"/>
        <v>0</v>
      </c>
    </row>
    <row r="94" spans="1:17">
      <c r="A94" s="56">
        <v>86</v>
      </c>
      <c r="B94" s="65"/>
      <c r="C94" s="57"/>
      <c r="D94" s="59">
        <f t="shared" si="18"/>
        <v>0</v>
      </c>
      <c r="E94" s="67"/>
      <c r="F94" s="67"/>
      <c r="G94" s="67"/>
      <c r="H94" s="67"/>
      <c r="I94" s="61">
        <f t="shared" si="19"/>
        <v>0</v>
      </c>
      <c r="J94" s="65"/>
      <c r="K94" s="65"/>
      <c r="L94" s="59">
        <f t="shared" si="20"/>
        <v>0</v>
      </c>
      <c r="M94" s="62">
        <f t="shared" si="21"/>
        <v>0</v>
      </c>
      <c r="N94" s="62">
        <f t="shared" si="22"/>
        <v>0</v>
      </c>
      <c r="O94" s="62">
        <f t="shared" si="23"/>
        <v>0</v>
      </c>
      <c r="P94" s="62">
        <f t="shared" si="24"/>
        <v>0</v>
      </c>
      <c r="Q94" s="62">
        <f t="shared" si="25"/>
        <v>0</v>
      </c>
    </row>
    <row r="95" spans="1:17">
      <c r="A95" s="56">
        <v>87</v>
      </c>
      <c r="B95" s="65"/>
      <c r="C95" s="58"/>
      <c r="D95" s="59">
        <f t="shared" si="18"/>
        <v>0</v>
      </c>
      <c r="E95" s="67"/>
      <c r="F95" s="67"/>
      <c r="G95" s="67"/>
      <c r="H95" s="67"/>
      <c r="I95" s="61">
        <f t="shared" si="19"/>
        <v>0</v>
      </c>
      <c r="J95" s="65"/>
      <c r="K95" s="65"/>
      <c r="L95" s="59">
        <f t="shared" si="20"/>
        <v>0</v>
      </c>
      <c r="M95" s="62">
        <f t="shared" si="21"/>
        <v>0</v>
      </c>
      <c r="N95" s="62">
        <f t="shared" si="22"/>
        <v>0</v>
      </c>
      <c r="O95" s="62">
        <f t="shared" si="23"/>
        <v>0</v>
      </c>
      <c r="P95" s="62">
        <f t="shared" si="24"/>
        <v>0</v>
      </c>
      <c r="Q95" s="62">
        <f t="shared" si="25"/>
        <v>0</v>
      </c>
    </row>
    <row r="96" spans="1:17">
      <c r="A96" s="56">
        <v>88</v>
      </c>
      <c r="B96" s="65"/>
      <c r="C96" s="58"/>
      <c r="D96" s="59">
        <f t="shared" si="18"/>
        <v>0</v>
      </c>
      <c r="E96" s="67"/>
      <c r="F96" s="67"/>
      <c r="G96" s="67"/>
      <c r="H96" s="67"/>
      <c r="I96" s="61">
        <f t="shared" si="19"/>
        <v>0</v>
      </c>
      <c r="J96" s="65"/>
      <c r="K96" s="65"/>
      <c r="L96" s="59">
        <f t="shared" si="20"/>
        <v>0</v>
      </c>
      <c r="M96" s="62">
        <f t="shared" si="21"/>
        <v>0</v>
      </c>
      <c r="N96" s="62">
        <f t="shared" si="22"/>
        <v>0</v>
      </c>
      <c r="O96" s="62">
        <f t="shared" si="23"/>
        <v>0</v>
      </c>
      <c r="P96" s="62">
        <f t="shared" si="24"/>
        <v>0</v>
      </c>
      <c r="Q96" s="62">
        <f t="shared" si="25"/>
        <v>0</v>
      </c>
    </row>
    <row r="97" spans="1:17">
      <c r="A97" s="56">
        <v>89</v>
      </c>
      <c r="B97" s="65"/>
      <c r="C97" s="57"/>
      <c r="D97" s="59">
        <f t="shared" si="18"/>
        <v>0</v>
      </c>
      <c r="E97" s="67"/>
      <c r="F97" s="67"/>
      <c r="G97" s="67"/>
      <c r="H97" s="67"/>
      <c r="I97" s="61">
        <f t="shared" si="19"/>
        <v>0</v>
      </c>
      <c r="J97" s="65"/>
      <c r="K97" s="65"/>
      <c r="L97" s="59">
        <f t="shared" si="20"/>
        <v>0</v>
      </c>
      <c r="M97" s="62">
        <f t="shared" si="21"/>
        <v>0</v>
      </c>
      <c r="N97" s="62">
        <f t="shared" si="22"/>
        <v>0</v>
      </c>
      <c r="O97" s="62">
        <f t="shared" si="23"/>
        <v>0</v>
      </c>
      <c r="P97" s="62">
        <f t="shared" si="24"/>
        <v>0</v>
      </c>
      <c r="Q97" s="62">
        <f t="shared" si="25"/>
        <v>0</v>
      </c>
    </row>
    <row r="98" spans="1:17">
      <c r="A98" s="56">
        <v>90</v>
      </c>
      <c r="B98" s="65"/>
      <c r="C98" s="58"/>
      <c r="D98" s="59">
        <f t="shared" si="18"/>
        <v>0</v>
      </c>
      <c r="E98" s="67"/>
      <c r="F98" s="67"/>
      <c r="G98" s="67"/>
      <c r="H98" s="67"/>
      <c r="I98" s="61">
        <f t="shared" si="19"/>
        <v>0</v>
      </c>
      <c r="J98" s="65"/>
      <c r="K98" s="65"/>
      <c r="L98" s="59">
        <f t="shared" si="20"/>
        <v>0</v>
      </c>
      <c r="M98" s="62">
        <f t="shared" si="21"/>
        <v>0</v>
      </c>
      <c r="N98" s="62">
        <f t="shared" si="22"/>
        <v>0</v>
      </c>
      <c r="O98" s="62">
        <f t="shared" si="23"/>
        <v>0</v>
      </c>
      <c r="P98" s="62">
        <f t="shared" si="24"/>
        <v>0</v>
      </c>
      <c r="Q98" s="62">
        <f t="shared" si="25"/>
        <v>0</v>
      </c>
    </row>
    <row r="99" spans="1:17">
      <c r="A99" s="56">
        <v>91</v>
      </c>
      <c r="B99" s="65"/>
      <c r="C99" s="57"/>
      <c r="D99" s="59">
        <f t="shared" si="18"/>
        <v>0</v>
      </c>
      <c r="E99" s="67"/>
      <c r="F99" s="67"/>
      <c r="G99" s="67"/>
      <c r="H99" s="67"/>
      <c r="I99" s="61">
        <f t="shared" si="19"/>
        <v>0</v>
      </c>
      <c r="J99" s="65"/>
      <c r="K99" s="65"/>
      <c r="L99" s="59">
        <f t="shared" si="20"/>
        <v>0</v>
      </c>
      <c r="M99" s="62">
        <f t="shared" si="21"/>
        <v>0</v>
      </c>
      <c r="N99" s="62">
        <f t="shared" si="22"/>
        <v>0</v>
      </c>
      <c r="O99" s="62">
        <f t="shared" si="23"/>
        <v>0</v>
      </c>
      <c r="P99" s="62">
        <f t="shared" si="24"/>
        <v>0</v>
      </c>
      <c r="Q99" s="62">
        <f t="shared" si="25"/>
        <v>0</v>
      </c>
    </row>
    <row r="100" spans="1:17">
      <c r="A100" s="56">
        <v>92</v>
      </c>
      <c r="B100" s="65"/>
      <c r="C100" s="58"/>
      <c r="D100" s="59">
        <f t="shared" si="18"/>
        <v>0</v>
      </c>
      <c r="E100" s="67"/>
      <c r="F100" s="67"/>
      <c r="G100" s="67"/>
      <c r="H100" s="67"/>
      <c r="I100" s="61">
        <f t="shared" si="19"/>
        <v>0</v>
      </c>
      <c r="J100" s="65"/>
      <c r="K100" s="65"/>
      <c r="L100" s="59">
        <f t="shared" si="20"/>
        <v>0</v>
      </c>
      <c r="M100" s="62">
        <f t="shared" si="21"/>
        <v>0</v>
      </c>
      <c r="N100" s="62">
        <f t="shared" si="22"/>
        <v>0</v>
      </c>
      <c r="O100" s="62">
        <f t="shared" si="23"/>
        <v>0</v>
      </c>
      <c r="P100" s="62">
        <f t="shared" si="24"/>
        <v>0</v>
      </c>
      <c r="Q100" s="62">
        <f t="shared" si="25"/>
        <v>0</v>
      </c>
    </row>
    <row r="101" spans="1:17">
      <c r="A101" s="56">
        <v>93</v>
      </c>
      <c r="B101" s="65"/>
      <c r="C101" s="57"/>
      <c r="D101" s="59">
        <f t="shared" si="18"/>
        <v>0</v>
      </c>
      <c r="E101" s="67"/>
      <c r="F101" s="67"/>
      <c r="G101" s="67"/>
      <c r="H101" s="67"/>
      <c r="I101" s="61">
        <f t="shared" si="19"/>
        <v>0</v>
      </c>
      <c r="J101" s="65"/>
      <c r="K101" s="65"/>
      <c r="L101" s="59">
        <f t="shared" si="20"/>
        <v>0</v>
      </c>
      <c r="M101" s="62">
        <f t="shared" si="21"/>
        <v>0</v>
      </c>
      <c r="N101" s="62">
        <f t="shared" si="22"/>
        <v>0</v>
      </c>
      <c r="O101" s="62">
        <f t="shared" si="23"/>
        <v>0</v>
      </c>
      <c r="P101" s="62">
        <f t="shared" si="24"/>
        <v>0</v>
      </c>
      <c r="Q101" s="62">
        <f t="shared" si="25"/>
        <v>0</v>
      </c>
    </row>
    <row r="102" spans="1:17">
      <c r="A102" s="56">
        <v>94</v>
      </c>
      <c r="B102" s="65"/>
      <c r="C102" s="58"/>
      <c r="D102" s="59">
        <f t="shared" si="18"/>
        <v>0</v>
      </c>
      <c r="E102" s="67"/>
      <c r="F102" s="67"/>
      <c r="G102" s="67"/>
      <c r="H102" s="67"/>
      <c r="I102" s="61">
        <f t="shared" si="19"/>
        <v>0</v>
      </c>
      <c r="J102" s="65"/>
      <c r="K102" s="65"/>
      <c r="L102" s="59">
        <f t="shared" si="20"/>
        <v>0</v>
      </c>
      <c r="M102" s="62">
        <f t="shared" si="21"/>
        <v>0</v>
      </c>
      <c r="N102" s="62">
        <f t="shared" si="22"/>
        <v>0</v>
      </c>
      <c r="O102" s="62">
        <f t="shared" si="23"/>
        <v>0</v>
      </c>
      <c r="P102" s="62">
        <f t="shared" si="24"/>
        <v>0</v>
      </c>
      <c r="Q102" s="62">
        <f t="shared" si="25"/>
        <v>0</v>
      </c>
    </row>
    <row r="103" spans="1:17">
      <c r="A103" s="56">
        <v>95</v>
      </c>
      <c r="B103" s="65"/>
      <c r="C103" s="57"/>
      <c r="D103" s="59">
        <f t="shared" si="18"/>
        <v>0</v>
      </c>
      <c r="E103" s="67"/>
      <c r="F103" s="67"/>
      <c r="G103" s="67"/>
      <c r="H103" s="67"/>
      <c r="I103" s="61">
        <f t="shared" si="19"/>
        <v>0</v>
      </c>
      <c r="J103" s="65"/>
      <c r="K103" s="65"/>
      <c r="L103" s="59">
        <f t="shared" si="20"/>
        <v>0</v>
      </c>
      <c r="M103" s="62">
        <f t="shared" si="21"/>
        <v>0</v>
      </c>
      <c r="N103" s="62">
        <f t="shared" si="22"/>
        <v>0</v>
      </c>
      <c r="O103" s="62">
        <f t="shared" si="23"/>
        <v>0</v>
      </c>
      <c r="P103" s="62">
        <f t="shared" si="24"/>
        <v>0</v>
      </c>
      <c r="Q103" s="62">
        <f t="shared" si="25"/>
        <v>0</v>
      </c>
    </row>
    <row r="104" spans="1:17">
      <c r="A104" s="56">
        <v>96</v>
      </c>
      <c r="B104" s="65"/>
      <c r="C104" s="58"/>
      <c r="D104" s="59">
        <f t="shared" si="18"/>
        <v>0</v>
      </c>
      <c r="E104" s="67"/>
      <c r="F104" s="67"/>
      <c r="G104" s="67"/>
      <c r="H104" s="67"/>
      <c r="I104" s="61">
        <f t="shared" si="19"/>
        <v>0</v>
      </c>
      <c r="J104" s="65"/>
      <c r="K104" s="65"/>
      <c r="L104" s="59">
        <f t="shared" si="20"/>
        <v>0</v>
      </c>
      <c r="M104" s="62">
        <f t="shared" si="21"/>
        <v>0</v>
      </c>
      <c r="N104" s="62">
        <f t="shared" si="22"/>
        <v>0</v>
      </c>
      <c r="O104" s="62">
        <f t="shared" si="23"/>
        <v>0</v>
      </c>
      <c r="P104" s="62">
        <f t="shared" si="24"/>
        <v>0</v>
      </c>
      <c r="Q104" s="62">
        <f t="shared" si="25"/>
        <v>0</v>
      </c>
    </row>
    <row r="105" spans="1:17">
      <c r="A105" s="56">
        <v>97</v>
      </c>
      <c r="B105" s="65"/>
      <c r="C105" s="57"/>
      <c r="D105" s="59">
        <f t="shared" si="18"/>
        <v>0</v>
      </c>
      <c r="E105" s="67"/>
      <c r="F105" s="67"/>
      <c r="G105" s="67"/>
      <c r="H105" s="67"/>
      <c r="I105" s="61">
        <f t="shared" si="19"/>
        <v>0</v>
      </c>
      <c r="J105" s="65"/>
      <c r="K105" s="65"/>
      <c r="L105" s="59">
        <f t="shared" si="20"/>
        <v>0</v>
      </c>
      <c r="M105" s="62">
        <f t="shared" si="21"/>
        <v>0</v>
      </c>
      <c r="N105" s="62">
        <f t="shared" si="22"/>
        <v>0</v>
      </c>
      <c r="O105" s="62">
        <f t="shared" si="23"/>
        <v>0</v>
      </c>
      <c r="P105" s="62">
        <f t="shared" si="24"/>
        <v>0</v>
      </c>
      <c r="Q105" s="62">
        <f t="shared" si="25"/>
        <v>0</v>
      </c>
    </row>
    <row r="106" spans="1:17">
      <c r="A106" s="56">
        <v>98</v>
      </c>
      <c r="B106" s="65"/>
      <c r="C106" s="58"/>
      <c r="D106" s="59">
        <f t="shared" si="18"/>
        <v>0</v>
      </c>
      <c r="E106" s="67"/>
      <c r="F106" s="67"/>
      <c r="G106" s="67"/>
      <c r="H106" s="67"/>
      <c r="I106" s="61">
        <f t="shared" si="19"/>
        <v>0</v>
      </c>
      <c r="J106" s="65"/>
      <c r="K106" s="65"/>
      <c r="L106" s="59">
        <f t="shared" si="20"/>
        <v>0</v>
      </c>
      <c r="M106" s="62">
        <f t="shared" si="21"/>
        <v>0</v>
      </c>
      <c r="N106" s="62">
        <f t="shared" si="22"/>
        <v>0</v>
      </c>
      <c r="O106" s="62">
        <f t="shared" si="23"/>
        <v>0</v>
      </c>
      <c r="P106" s="62">
        <f t="shared" si="24"/>
        <v>0</v>
      </c>
      <c r="Q106" s="62">
        <f t="shared" si="25"/>
        <v>0</v>
      </c>
    </row>
    <row r="107" spans="1:17">
      <c r="A107" s="56">
        <v>99</v>
      </c>
      <c r="B107" s="65"/>
      <c r="C107" s="57"/>
      <c r="D107" s="59">
        <f t="shared" si="18"/>
        <v>0</v>
      </c>
      <c r="E107" s="67"/>
      <c r="F107" s="67"/>
      <c r="G107" s="67"/>
      <c r="H107" s="67"/>
      <c r="I107" s="61">
        <f t="shared" si="19"/>
        <v>0</v>
      </c>
      <c r="J107" s="65"/>
      <c r="K107" s="65"/>
      <c r="L107" s="59">
        <f t="shared" si="20"/>
        <v>0</v>
      </c>
      <c r="M107" s="62">
        <f t="shared" si="21"/>
        <v>0</v>
      </c>
      <c r="N107" s="62">
        <f t="shared" si="22"/>
        <v>0</v>
      </c>
      <c r="O107" s="62">
        <f t="shared" si="23"/>
        <v>0</v>
      </c>
      <c r="P107" s="62">
        <f t="shared" si="24"/>
        <v>0</v>
      </c>
      <c r="Q107" s="62">
        <f t="shared" si="25"/>
        <v>0</v>
      </c>
    </row>
    <row r="108" spans="1:17">
      <c r="A108" s="56">
        <v>100</v>
      </c>
      <c r="B108" s="65"/>
      <c r="C108" s="58"/>
      <c r="D108" s="59">
        <f t="shared" si="18"/>
        <v>0</v>
      </c>
      <c r="E108" s="67"/>
      <c r="F108" s="67"/>
      <c r="G108" s="67"/>
      <c r="H108" s="67"/>
      <c r="I108" s="61">
        <f t="shared" si="19"/>
        <v>0</v>
      </c>
      <c r="J108" s="65"/>
      <c r="K108" s="65"/>
      <c r="L108" s="59">
        <f t="shared" si="20"/>
        <v>0</v>
      </c>
      <c r="M108" s="62">
        <f t="shared" si="21"/>
        <v>0</v>
      </c>
      <c r="N108" s="62">
        <f t="shared" si="22"/>
        <v>0</v>
      </c>
      <c r="O108" s="62">
        <f t="shared" si="23"/>
        <v>0</v>
      </c>
      <c r="P108" s="62">
        <f t="shared" si="24"/>
        <v>0</v>
      </c>
      <c r="Q108" s="62">
        <f t="shared" si="25"/>
        <v>0</v>
      </c>
    </row>
    <row r="109" spans="1:17">
      <c r="A109" s="56">
        <v>101</v>
      </c>
      <c r="B109" s="65"/>
      <c r="C109" s="57"/>
      <c r="D109" s="59">
        <f t="shared" si="18"/>
        <v>0</v>
      </c>
      <c r="E109" s="67"/>
      <c r="F109" s="67"/>
      <c r="G109" s="67"/>
      <c r="H109" s="67"/>
      <c r="I109" s="61">
        <f t="shared" si="19"/>
        <v>0</v>
      </c>
      <c r="J109" s="65"/>
      <c r="K109" s="65"/>
      <c r="L109" s="59">
        <f t="shared" si="20"/>
        <v>0</v>
      </c>
      <c r="M109" s="62">
        <f t="shared" si="21"/>
        <v>0</v>
      </c>
      <c r="N109" s="62">
        <f t="shared" si="22"/>
        <v>0</v>
      </c>
      <c r="O109" s="62">
        <f t="shared" si="23"/>
        <v>0</v>
      </c>
      <c r="P109" s="62">
        <f t="shared" si="24"/>
        <v>0</v>
      </c>
      <c r="Q109" s="62">
        <f t="shared" si="25"/>
        <v>0</v>
      </c>
    </row>
    <row r="110" spans="1:17">
      <c r="A110" s="56">
        <v>102</v>
      </c>
      <c r="B110" s="65"/>
      <c r="C110" s="58"/>
      <c r="D110" s="59">
        <f t="shared" si="18"/>
        <v>0</v>
      </c>
      <c r="E110" s="67"/>
      <c r="F110" s="67"/>
      <c r="G110" s="67"/>
      <c r="H110" s="67"/>
      <c r="I110" s="61">
        <f t="shared" si="19"/>
        <v>0</v>
      </c>
      <c r="J110" s="65"/>
      <c r="K110" s="65"/>
      <c r="L110" s="59">
        <f t="shared" si="20"/>
        <v>0</v>
      </c>
      <c r="M110" s="62">
        <f t="shared" si="21"/>
        <v>0</v>
      </c>
      <c r="N110" s="62">
        <f t="shared" si="22"/>
        <v>0</v>
      </c>
      <c r="O110" s="62">
        <f t="shared" si="23"/>
        <v>0</v>
      </c>
      <c r="P110" s="62">
        <f t="shared" si="24"/>
        <v>0</v>
      </c>
      <c r="Q110" s="62">
        <f t="shared" si="25"/>
        <v>0</v>
      </c>
    </row>
    <row r="111" spans="1:17">
      <c r="A111" s="56">
        <v>103</v>
      </c>
      <c r="B111" s="65"/>
      <c r="C111" s="57"/>
      <c r="D111" s="59">
        <f t="shared" si="18"/>
        <v>0</v>
      </c>
      <c r="E111" s="67"/>
      <c r="F111" s="67"/>
      <c r="G111" s="67"/>
      <c r="H111" s="67"/>
      <c r="I111" s="61">
        <f t="shared" si="19"/>
        <v>0</v>
      </c>
      <c r="J111" s="65"/>
      <c r="K111" s="65"/>
      <c r="L111" s="59">
        <f t="shared" si="20"/>
        <v>0</v>
      </c>
      <c r="M111" s="62">
        <f t="shared" si="21"/>
        <v>0</v>
      </c>
      <c r="N111" s="62">
        <f t="shared" si="22"/>
        <v>0</v>
      </c>
      <c r="O111" s="62">
        <f t="shared" si="23"/>
        <v>0</v>
      </c>
      <c r="P111" s="62">
        <f t="shared" si="24"/>
        <v>0</v>
      </c>
      <c r="Q111" s="62">
        <f t="shared" si="25"/>
        <v>0</v>
      </c>
    </row>
    <row r="112" spans="1:17">
      <c r="A112" s="56">
        <v>104</v>
      </c>
      <c r="B112" s="65"/>
      <c r="C112" s="58"/>
      <c r="D112" s="59">
        <f t="shared" ref="D112:D129" si="26">E112+F112+G112+H112+I112</f>
        <v>0</v>
      </c>
      <c r="E112" s="67"/>
      <c r="F112" s="67"/>
      <c r="G112" s="67"/>
      <c r="H112" s="67"/>
      <c r="I112" s="61">
        <f t="shared" si="19"/>
        <v>0</v>
      </c>
      <c r="J112" s="65"/>
      <c r="K112" s="65"/>
      <c r="L112" s="59">
        <f t="shared" ref="L112:L129" si="27">D112*J112*K112</f>
        <v>0</v>
      </c>
      <c r="M112" s="62">
        <f t="shared" ref="M112:M129" si="28">E112*J112*K112</f>
        <v>0</v>
      </c>
      <c r="N112" s="62">
        <f t="shared" ref="N112:N129" si="29">K112*J112*F112</f>
        <v>0</v>
      </c>
      <c r="O112" s="62">
        <f t="shared" ref="O112:O129" si="30">K112*J112*G112</f>
        <v>0</v>
      </c>
      <c r="P112" s="62">
        <f t="shared" ref="P112:P129" si="31">K112*J112*H112</f>
        <v>0</v>
      </c>
      <c r="Q112" s="62">
        <f t="shared" ref="Q112:Q129" si="32">K112*J112*I112</f>
        <v>0</v>
      </c>
    </row>
    <row r="113" spans="1:17">
      <c r="A113" s="56">
        <v>105</v>
      </c>
      <c r="B113" s="65"/>
      <c r="C113" s="57"/>
      <c r="D113" s="59">
        <f t="shared" si="26"/>
        <v>0</v>
      </c>
      <c r="E113" s="67"/>
      <c r="F113" s="67"/>
      <c r="G113" s="67"/>
      <c r="H113" s="67"/>
      <c r="I113" s="61">
        <f t="shared" si="19"/>
        <v>0</v>
      </c>
      <c r="J113" s="65"/>
      <c r="K113" s="65"/>
      <c r="L113" s="59">
        <f t="shared" si="27"/>
        <v>0</v>
      </c>
      <c r="M113" s="62">
        <f t="shared" si="28"/>
        <v>0</v>
      </c>
      <c r="N113" s="62">
        <f t="shared" si="29"/>
        <v>0</v>
      </c>
      <c r="O113" s="62">
        <f t="shared" si="30"/>
        <v>0</v>
      </c>
      <c r="P113" s="62">
        <f t="shared" si="31"/>
        <v>0</v>
      </c>
      <c r="Q113" s="62">
        <f t="shared" si="32"/>
        <v>0</v>
      </c>
    </row>
    <row r="114" spans="1:17">
      <c r="A114" s="56">
        <v>106</v>
      </c>
      <c r="B114" s="65"/>
      <c r="C114" s="58"/>
      <c r="D114" s="59">
        <f t="shared" si="26"/>
        <v>0</v>
      </c>
      <c r="E114" s="67"/>
      <c r="F114" s="67"/>
      <c r="G114" s="67"/>
      <c r="H114" s="67"/>
      <c r="I114" s="61">
        <f t="shared" si="19"/>
        <v>0</v>
      </c>
      <c r="J114" s="65"/>
      <c r="K114" s="65"/>
      <c r="L114" s="59">
        <f t="shared" si="27"/>
        <v>0</v>
      </c>
      <c r="M114" s="62">
        <f t="shared" si="28"/>
        <v>0</v>
      </c>
      <c r="N114" s="62">
        <f t="shared" si="29"/>
        <v>0</v>
      </c>
      <c r="O114" s="62">
        <f t="shared" si="30"/>
        <v>0</v>
      </c>
      <c r="P114" s="62">
        <f t="shared" si="31"/>
        <v>0</v>
      </c>
      <c r="Q114" s="62">
        <f t="shared" si="32"/>
        <v>0</v>
      </c>
    </row>
    <row r="115" spans="1:17">
      <c r="A115" s="56">
        <v>107</v>
      </c>
      <c r="B115" s="65"/>
      <c r="C115" s="57"/>
      <c r="D115" s="59">
        <f t="shared" si="26"/>
        <v>0</v>
      </c>
      <c r="E115" s="67"/>
      <c r="F115" s="67"/>
      <c r="G115" s="67"/>
      <c r="H115" s="67"/>
      <c r="I115" s="61">
        <f t="shared" si="19"/>
        <v>0</v>
      </c>
      <c r="J115" s="65"/>
      <c r="K115" s="65"/>
      <c r="L115" s="59">
        <f t="shared" si="27"/>
        <v>0</v>
      </c>
      <c r="M115" s="62">
        <f t="shared" si="28"/>
        <v>0</v>
      </c>
      <c r="N115" s="62">
        <f t="shared" si="29"/>
        <v>0</v>
      </c>
      <c r="O115" s="62">
        <f t="shared" si="30"/>
        <v>0</v>
      </c>
      <c r="P115" s="62">
        <f t="shared" si="31"/>
        <v>0</v>
      </c>
      <c r="Q115" s="62">
        <f t="shared" si="32"/>
        <v>0</v>
      </c>
    </row>
    <row r="116" spans="1:17">
      <c r="A116" s="56">
        <v>108</v>
      </c>
      <c r="B116" s="65"/>
      <c r="C116" s="58"/>
      <c r="D116" s="59">
        <f t="shared" si="26"/>
        <v>0</v>
      </c>
      <c r="E116" s="67"/>
      <c r="F116" s="67"/>
      <c r="G116" s="67"/>
      <c r="H116" s="67"/>
      <c r="I116" s="61">
        <f t="shared" si="19"/>
        <v>0</v>
      </c>
      <c r="J116" s="65"/>
      <c r="K116" s="65"/>
      <c r="L116" s="59">
        <f t="shared" si="27"/>
        <v>0</v>
      </c>
      <c r="M116" s="62">
        <f t="shared" si="28"/>
        <v>0</v>
      </c>
      <c r="N116" s="62">
        <f t="shared" si="29"/>
        <v>0</v>
      </c>
      <c r="O116" s="62">
        <f t="shared" si="30"/>
        <v>0</v>
      </c>
      <c r="P116" s="62">
        <f t="shared" si="31"/>
        <v>0</v>
      </c>
      <c r="Q116" s="62">
        <f t="shared" si="32"/>
        <v>0</v>
      </c>
    </row>
    <row r="117" spans="1:17">
      <c r="A117" s="56">
        <v>109</v>
      </c>
      <c r="B117" s="65"/>
      <c r="C117" s="57"/>
      <c r="D117" s="59">
        <f t="shared" si="26"/>
        <v>0</v>
      </c>
      <c r="E117" s="67"/>
      <c r="F117" s="67"/>
      <c r="G117" s="67"/>
      <c r="H117" s="67"/>
      <c r="I117" s="61">
        <f t="shared" si="19"/>
        <v>0</v>
      </c>
      <c r="J117" s="65"/>
      <c r="K117" s="65"/>
      <c r="L117" s="59">
        <f t="shared" si="27"/>
        <v>0</v>
      </c>
      <c r="M117" s="62">
        <f t="shared" si="28"/>
        <v>0</v>
      </c>
      <c r="N117" s="62">
        <f t="shared" si="29"/>
        <v>0</v>
      </c>
      <c r="O117" s="62">
        <f t="shared" si="30"/>
        <v>0</v>
      </c>
      <c r="P117" s="62">
        <f t="shared" si="31"/>
        <v>0</v>
      </c>
      <c r="Q117" s="62">
        <f t="shared" si="32"/>
        <v>0</v>
      </c>
    </row>
    <row r="118" spans="1:17">
      <c r="A118" s="56">
        <v>110</v>
      </c>
      <c r="B118" s="65"/>
      <c r="C118" s="58"/>
      <c r="D118" s="59">
        <f t="shared" si="26"/>
        <v>0</v>
      </c>
      <c r="E118" s="67"/>
      <c r="F118" s="67"/>
      <c r="G118" s="67"/>
      <c r="H118" s="67"/>
      <c r="I118" s="61">
        <f t="shared" si="19"/>
        <v>0</v>
      </c>
      <c r="J118" s="65"/>
      <c r="K118" s="65"/>
      <c r="L118" s="59">
        <f t="shared" si="27"/>
        <v>0</v>
      </c>
      <c r="M118" s="62">
        <f t="shared" si="28"/>
        <v>0</v>
      </c>
      <c r="N118" s="62">
        <f t="shared" si="29"/>
        <v>0</v>
      </c>
      <c r="O118" s="62">
        <f t="shared" si="30"/>
        <v>0</v>
      </c>
      <c r="P118" s="62">
        <f t="shared" si="31"/>
        <v>0</v>
      </c>
      <c r="Q118" s="62">
        <f t="shared" si="32"/>
        <v>0</v>
      </c>
    </row>
    <row r="119" spans="1:17">
      <c r="A119" s="56">
        <v>111</v>
      </c>
      <c r="B119" s="65"/>
      <c r="C119" s="57"/>
      <c r="D119" s="59">
        <f t="shared" si="26"/>
        <v>0</v>
      </c>
      <c r="E119" s="67"/>
      <c r="F119" s="67"/>
      <c r="G119" s="67"/>
      <c r="H119" s="67"/>
      <c r="I119" s="61">
        <f t="shared" si="19"/>
        <v>0</v>
      </c>
      <c r="J119" s="65"/>
      <c r="K119" s="65"/>
      <c r="L119" s="59">
        <f t="shared" si="27"/>
        <v>0</v>
      </c>
      <c r="M119" s="62">
        <f t="shared" si="28"/>
        <v>0</v>
      </c>
      <c r="N119" s="62">
        <f t="shared" si="29"/>
        <v>0</v>
      </c>
      <c r="O119" s="62">
        <f t="shared" si="30"/>
        <v>0</v>
      </c>
      <c r="P119" s="62">
        <f t="shared" si="31"/>
        <v>0</v>
      </c>
      <c r="Q119" s="62">
        <f t="shared" si="32"/>
        <v>0</v>
      </c>
    </row>
    <row r="120" spans="1:17">
      <c r="A120" s="56">
        <v>112</v>
      </c>
      <c r="B120" s="65"/>
      <c r="C120" s="58"/>
      <c r="D120" s="59">
        <f t="shared" si="26"/>
        <v>0</v>
      </c>
      <c r="E120" s="67"/>
      <c r="F120" s="67"/>
      <c r="G120" s="67"/>
      <c r="H120" s="67"/>
      <c r="I120" s="61">
        <f t="shared" si="19"/>
        <v>0</v>
      </c>
      <c r="J120" s="65"/>
      <c r="K120" s="65"/>
      <c r="L120" s="59">
        <f t="shared" si="27"/>
        <v>0</v>
      </c>
      <c r="M120" s="62">
        <f t="shared" si="28"/>
        <v>0</v>
      </c>
      <c r="N120" s="62">
        <f t="shared" si="29"/>
        <v>0</v>
      </c>
      <c r="O120" s="62">
        <f t="shared" si="30"/>
        <v>0</v>
      </c>
      <c r="P120" s="62">
        <f t="shared" si="31"/>
        <v>0</v>
      </c>
      <c r="Q120" s="62">
        <f t="shared" si="32"/>
        <v>0</v>
      </c>
    </row>
    <row r="121" spans="1:17">
      <c r="A121" s="56">
        <v>113</v>
      </c>
      <c r="B121" s="65"/>
      <c r="C121" s="57"/>
      <c r="D121" s="59">
        <f t="shared" si="26"/>
        <v>0</v>
      </c>
      <c r="E121" s="67"/>
      <c r="F121" s="67"/>
      <c r="G121" s="67"/>
      <c r="H121" s="67"/>
      <c r="I121" s="61">
        <f t="shared" si="19"/>
        <v>0</v>
      </c>
      <c r="J121" s="65"/>
      <c r="K121" s="65"/>
      <c r="L121" s="59">
        <f t="shared" si="27"/>
        <v>0</v>
      </c>
      <c r="M121" s="62">
        <f t="shared" si="28"/>
        <v>0</v>
      </c>
      <c r="N121" s="62">
        <f t="shared" si="29"/>
        <v>0</v>
      </c>
      <c r="O121" s="62">
        <f t="shared" si="30"/>
        <v>0</v>
      </c>
      <c r="P121" s="62">
        <f t="shared" si="31"/>
        <v>0</v>
      </c>
      <c r="Q121" s="62">
        <f t="shared" si="32"/>
        <v>0</v>
      </c>
    </row>
    <row r="122" spans="1:17">
      <c r="A122" s="56">
        <v>114</v>
      </c>
      <c r="B122" s="65"/>
      <c r="C122" s="58"/>
      <c r="D122" s="59">
        <f t="shared" si="26"/>
        <v>0</v>
      </c>
      <c r="E122" s="67"/>
      <c r="F122" s="67"/>
      <c r="G122" s="67"/>
      <c r="H122" s="67"/>
      <c r="I122" s="61">
        <f t="shared" si="19"/>
        <v>0</v>
      </c>
      <c r="J122" s="65"/>
      <c r="K122" s="65"/>
      <c r="L122" s="59">
        <f t="shared" si="27"/>
        <v>0</v>
      </c>
      <c r="M122" s="62">
        <f t="shared" si="28"/>
        <v>0</v>
      </c>
      <c r="N122" s="62">
        <f t="shared" si="29"/>
        <v>0</v>
      </c>
      <c r="O122" s="62">
        <f t="shared" si="30"/>
        <v>0</v>
      </c>
      <c r="P122" s="62">
        <f t="shared" si="31"/>
        <v>0</v>
      </c>
      <c r="Q122" s="62">
        <f t="shared" si="32"/>
        <v>0</v>
      </c>
    </row>
    <row r="123" spans="1:17">
      <c r="A123" s="56">
        <v>115</v>
      </c>
      <c r="B123" s="65"/>
      <c r="C123" s="57"/>
      <c r="D123" s="59">
        <f t="shared" si="26"/>
        <v>0</v>
      </c>
      <c r="E123" s="67"/>
      <c r="F123" s="67"/>
      <c r="G123" s="67"/>
      <c r="H123" s="67"/>
      <c r="I123" s="61">
        <f t="shared" si="19"/>
        <v>0</v>
      </c>
      <c r="J123" s="65"/>
      <c r="K123" s="65"/>
      <c r="L123" s="59">
        <f t="shared" si="27"/>
        <v>0</v>
      </c>
      <c r="M123" s="62">
        <f t="shared" si="28"/>
        <v>0</v>
      </c>
      <c r="N123" s="62">
        <f t="shared" si="29"/>
        <v>0</v>
      </c>
      <c r="O123" s="62">
        <f t="shared" si="30"/>
        <v>0</v>
      </c>
      <c r="P123" s="62">
        <f t="shared" si="31"/>
        <v>0</v>
      </c>
      <c r="Q123" s="62">
        <f t="shared" si="32"/>
        <v>0</v>
      </c>
    </row>
    <row r="124" spans="1:17">
      <c r="A124" s="56">
        <v>116</v>
      </c>
      <c r="B124" s="65"/>
      <c r="C124" s="58"/>
      <c r="D124" s="59">
        <f t="shared" si="26"/>
        <v>0</v>
      </c>
      <c r="E124" s="67"/>
      <c r="F124" s="67"/>
      <c r="G124" s="67"/>
      <c r="H124" s="67"/>
      <c r="I124" s="61">
        <f t="shared" si="19"/>
        <v>0</v>
      </c>
      <c r="J124" s="65"/>
      <c r="K124" s="65"/>
      <c r="L124" s="59">
        <f t="shared" si="27"/>
        <v>0</v>
      </c>
      <c r="M124" s="62">
        <f t="shared" si="28"/>
        <v>0</v>
      </c>
      <c r="N124" s="62">
        <f t="shared" si="29"/>
        <v>0</v>
      </c>
      <c r="O124" s="62">
        <f t="shared" si="30"/>
        <v>0</v>
      </c>
      <c r="P124" s="62">
        <f t="shared" si="31"/>
        <v>0</v>
      </c>
      <c r="Q124" s="62">
        <f t="shared" si="32"/>
        <v>0</v>
      </c>
    </row>
    <row r="125" spans="1:17">
      <c r="A125" s="56">
        <v>117</v>
      </c>
      <c r="B125" s="65"/>
      <c r="C125" s="57"/>
      <c r="D125" s="59">
        <f t="shared" si="26"/>
        <v>0</v>
      </c>
      <c r="E125" s="67"/>
      <c r="F125" s="67"/>
      <c r="G125" s="67"/>
      <c r="H125" s="67"/>
      <c r="I125" s="61">
        <f t="shared" si="19"/>
        <v>0</v>
      </c>
      <c r="J125" s="65"/>
      <c r="K125" s="65"/>
      <c r="L125" s="59">
        <f t="shared" si="27"/>
        <v>0</v>
      </c>
      <c r="M125" s="62">
        <f t="shared" si="28"/>
        <v>0</v>
      </c>
      <c r="N125" s="62">
        <f t="shared" si="29"/>
        <v>0</v>
      </c>
      <c r="O125" s="62">
        <f t="shared" si="30"/>
        <v>0</v>
      </c>
      <c r="P125" s="62">
        <f t="shared" si="31"/>
        <v>0</v>
      </c>
      <c r="Q125" s="62">
        <f t="shared" si="32"/>
        <v>0</v>
      </c>
    </row>
    <row r="126" spans="1:17">
      <c r="A126" s="56">
        <v>118</v>
      </c>
      <c r="B126" s="65"/>
      <c r="C126" s="58"/>
      <c r="D126" s="59">
        <f t="shared" si="26"/>
        <v>0</v>
      </c>
      <c r="E126" s="67"/>
      <c r="F126" s="67"/>
      <c r="G126" s="67"/>
      <c r="H126" s="67"/>
      <c r="I126" s="61">
        <f t="shared" si="19"/>
        <v>0</v>
      </c>
      <c r="J126" s="65"/>
      <c r="K126" s="65"/>
      <c r="L126" s="59">
        <f t="shared" si="27"/>
        <v>0</v>
      </c>
      <c r="M126" s="62">
        <f t="shared" si="28"/>
        <v>0</v>
      </c>
      <c r="N126" s="62">
        <f t="shared" si="29"/>
        <v>0</v>
      </c>
      <c r="O126" s="62">
        <f t="shared" si="30"/>
        <v>0</v>
      </c>
      <c r="P126" s="62">
        <f t="shared" si="31"/>
        <v>0</v>
      </c>
      <c r="Q126" s="62">
        <f t="shared" si="32"/>
        <v>0</v>
      </c>
    </row>
    <row r="127" spans="1:17">
      <c r="A127" s="56">
        <v>119</v>
      </c>
      <c r="B127" s="65"/>
      <c r="C127" s="57"/>
      <c r="D127" s="59">
        <f t="shared" si="26"/>
        <v>0</v>
      </c>
      <c r="E127" s="67"/>
      <c r="F127" s="67"/>
      <c r="G127" s="67"/>
      <c r="H127" s="67"/>
      <c r="I127" s="61">
        <f t="shared" si="19"/>
        <v>0</v>
      </c>
      <c r="J127" s="65"/>
      <c r="K127" s="65"/>
      <c r="L127" s="59">
        <f t="shared" si="27"/>
        <v>0</v>
      </c>
      <c r="M127" s="62">
        <f t="shared" si="28"/>
        <v>0</v>
      </c>
      <c r="N127" s="62">
        <f t="shared" si="29"/>
        <v>0</v>
      </c>
      <c r="O127" s="62">
        <f t="shared" si="30"/>
        <v>0</v>
      </c>
      <c r="P127" s="62">
        <f t="shared" si="31"/>
        <v>0</v>
      </c>
      <c r="Q127" s="62">
        <f t="shared" si="32"/>
        <v>0</v>
      </c>
    </row>
    <row r="128" spans="1:17">
      <c r="A128" s="56">
        <v>120</v>
      </c>
      <c r="B128" s="65"/>
      <c r="C128" s="58"/>
      <c r="D128" s="59">
        <f t="shared" si="26"/>
        <v>0</v>
      </c>
      <c r="E128" s="67"/>
      <c r="F128" s="67"/>
      <c r="G128" s="67"/>
      <c r="H128" s="67"/>
      <c r="I128" s="61">
        <f t="shared" si="19"/>
        <v>0</v>
      </c>
      <c r="J128" s="65"/>
      <c r="K128" s="65"/>
      <c r="L128" s="59">
        <f t="shared" si="27"/>
        <v>0</v>
      </c>
      <c r="M128" s="62">
        <f t="shared" si="28"/>
        <v>0</v>
      </c>
      <c r="N128" s="62">
        <f t="shared" si="29"/>
        <v>0</v>
      </c>
      <c r="O128" s="62">
        <f t="shared" si="30"/>
        <v>0</v>
      </c>
      <c r="P128" s="62">
        <f t="shared" si="31"/>
        <v>0</v>
      </c>
      <c r="Q128" s="62">
        <f t="shared" si="32"/>
        <v>0</v>
      </c>
    </row>
    <row r="129" spans="1:17">
      <c r="A129" s="56">
        <v>121</v>
      </c>
      <c r="B129" s="65"/>
      <c r="C129" s="57"/>
      <c r="D129" s="59">
        <f t="shared" si="26"/>
        <v>0</v>
      </c>
      <c r="E129" s="67"/>
      <c r="F129" s="67"/>
      <c r="G129" s="67"/>
      <c r="H129" s="67"/>
      <c r="I129" s="61">
        <f t="shared" si="19"/>
        <v>0</v>
      </c>
      <c r="J129" s="65"/>
      <c r="K129" s="65"/>
      <c r="L129" s="59">
        <f t="shared" si="27"/>
        <v>0</v>
      </c>
      <c r="M129" s="62">
        <f t="shared" si="28"/>
        <v>0</v>
      </c>
      <c r="N129" s="62">
        <f t="shared" si="29"/>
        <v>0</v>
      </c>
      <c r="O129" s="62">
        <f t="shared" si="30"/>
        <v>0</v>
      </c>
      <c r="P129" s="62">
        <f t="shared" si="31"/>
        <v>0</v>
      </c>
      <c r="Q129" s="62">
        <f t="shared" si="32"/>
        <v>0</v>
      </c>
    </row>
    <row r="131" spans="1:17">
      <c r="B131" s="36" t="s">
        <v>130</v>
      </c>
      <c r="C131" s="120">
        <v>0.14000000000000001</v>
      </c>
    </row>
  </sheetData>
  <autoFilter ref="B1:B17"/>
  <mergeCells count="19">
    <mergeCell ref="A1:Q1"/>
    <mergeCell ref="A3:B3"/>
    <mergeCell ref="C3:D3"/>
    <mergeCell ref="A4:B4"/>
    <mergeCell ref="C4:D4"/>
    <mergeCell ref="U5:U6"/>
    <mergeCell ref="V5:Z5"/>
    <mergeCell ref="A8:K8"/>
    <mergeCell ref="R8:T8"/>
    <mergeCell ref="J5:J6"/>
    <mergeCell ref="K5:K6"/>
    <mergeCell ref="L5:L6"/>
    <mergeCell ref="M5:Q5"/>
    <mergeCell ref="R5:T5"/>
    <mergeCell ref="A5:A6"/>
    <mergeCell ref="B5:B6"/>
    <mergeCell ref="C5:C6"/>
    <mergeCell ref="D5:D6"/>
    <mergeCell ref="E5:I5"/>
  </mergeCells>
  <pageMargins left="0.70078740157480324" right="0.70078740157480324" top="0.27952755905511811" bottom="0.24015748031496065" header="0.3" footer="0.3"/>
  <pageSetup paperSize="9" scale="20" fitToHeight="0" orientation="portrait" useFirstPageNumber="1"/>
</worksheet>
</file>

<file path=xl/worksheets/sheet3.xml><?xml version="1.0" encoding="utf-8"?>
<worksheet xmlns="http://schemas.openxmlformats.org/spreadsheetml/2006/main" xmlns:r="http://schemas.openxmlformats.org/officeDocument/2006/relationships">
  <sheetPr codeName="Лист3"/>
  <dimension ref="A1:AF86"/>
  <sheetViews>
    <sheetView workbookViewId="0">
      <pane ySplit="6" topLeftCell="A7" activePane="bottomLeft" state="frozen"/>
      <selection activeCell="E26" sqref="E26"/>
      <selection pane="bottomLeft" activeCell="C10" sqref="C10"/>
    </sheetView>
  </sheetViews>
  <sheetFormatPr defaultColWidth="9.109375" defaultRowHeight="13.2" outlineLevelRow="1"/>
  <cols>
    <col min="1" max="1" width="5" style="73" customWidth="1"/>
    <col min="2" max="2" width="28" style="73" customWidth="1"/>
    <col min="3" max="3" width="19.6640625" style="73" customWidth="1"/>
    <col min="4" max="4" width="12.6640625" style="73" customWidth="1"/>
    <col min="5" max="5" width="19" style="73" customWidth="1"/>
    <col min="6" max="6" width="17.44140625" style="73" customWidth="1"/>
    <col min="7" max="7" width="19.44140625" style="73" customWidth="1"/>
    <col min="8" max="8" width="15.6640625" style="73" customWidth="1"/>
    <col min="9" max="9" width="14" style="73" customWidth="1"/>
    <col min="10" max="12" width="14.109375" style="73" customWidth="1"/>
    <col min="13" max="13" width="14.88671875" style="73" customWidth="1"/>
    <col min="14" max="14" width="17.33203125" style="73" customWidth="1"/>
    <col min="15" max="15" width="16.6640625" style="73" customWidth="1"/>
    <col min="16" max="16" width="14" style="73" customWidth="1"/>
    <col min="17" max="17" width="6.33203125" style="74" customWidth="1"/>
    <col min="18" max="18" width="20.6640625" style="74" customWidth="1"/>
    <col min="19" max="19" width="16.109375" style="74" customWidth="1"/>
    <col min="20" max="20" width="11.6640625" style="74" customWidth="1"/>
    <col min="21" max="21" width="14.88671875" style="74" customWidth="1"/>
    <col min="22" max="22" width="18.88671875" style="74" customWidth="1"/>
    <col min="23" max="23" width="14.88671875" style="74" customWidth="1"/>
    <col min="24" max="24" width="11.5546875" style="74" customWidth="1"/>
    <col min="25" max="28" width="13.88671875" style="74" customWidth="1"/>
    <col min="29" max="29" width="13.6640625" style="74" customWidth="1"/>
    <col min="30" max="30" width="15.33203125" style="74" customWidth="1"/>
    <col min="31" max="31" width="19.88671875" style="74" customWidth="1"/>
    <col min="32" max="16384" width="9.109375" style="73"/>
  </cols>
  <sheetData>
    <row r="1" spans="1:32" s="75" customFormat="1" ht="15.6">
      <c r="A1" s="145" t="s">
        <v>57</v>
      </c>
      <c r="B1" s="145"/>
      <c r="C1" s="145"/>
      <c r="D1" s="145"/>
      <c r="E1" s="145"/>
      <c r="F1" s="145"/>
      <c r="G1" s="145"/>
      <c r="H1" s="145"/>
      <c r="I1" s="145"/>
      <c r="J1" s="145"/>
      <c r="K1" s="145"/>
      <c r="L1" s="145"/>
      <c r="M1" s="145"/>
      <c r="N1" s="145"/>
      <c r="O1" s="145"/>
      <c r="Q1" s="77" t="s">
        <v>1</v>
      </c>
      <c r="R1" s="74"/>
      <c r="S1" s="74"/>
      <c r="T1" s="74"/>
      <c r="U1" s="74"/>
      <c r="V1" s="74"/>
      <c r="W1" s="74"/>
      <c r="X1" s="74"/>
      <c r="Y1" s="74"/>
      <c r="Z1" s="74"/>
      <c r="AA1" s="74"/>
      <c r="AB1" s="74"/>
      <c r="AC1" s="74"/>
      <c r="AD1" s="74"/>
      <c r="AE1" s="74"/>
    </row>
    <row r="2" spans="1:32" s="75" customFormat="1" ht="22.65" customHeight="1">
      <c r="A2" s="146" t="s">
        <v>58</v>
      </c>
      <c r="B2" s="146"/>
      <c r="C2" s="146"/>
      <c r="D2" s="146"/>
      <c r="E2" s="146"/>
      <c r="F2" s="146"/>
      <c r="G2" s="146"/>
      <c r="H2" s="146"/>
      <c r="I2" s="146"/>
      <c r="J2" s="146"/>
      <c r="K2" s="146"/>
      <c r="L2" s="146"/>
      <c r="M2" s="146"/>
      <c r="N2" s="146"/>
      <c r="O2" s="146"/>
      <c r="Q2" s="74"/>
      <c r="R2" s="74"/>
      <c r="S2" s="74"/>
      <c r="T2" s="74"/>
      <c r="U2" s="74"/>
      <c r="V2" s="74"/>
      <c r="W2" s="74"/>
      <c r="X2" s="74"/>
      <c r="Y2" s="74"/>
      <c r="Z2" s="74"/>
      <c r="AA2" s="74"/>
      <c r="AB2" s="74"/>
      <c r="AC2" s="74"/>
      <c r="AD2" s="74"/>
      <c r="AE2" s="74"/>
    </row>
    <row r="3" spans="1:32" ht="30.75" customHeight="1">
      <c r="A3" s="147" t="s">
        <v>41</v>
      </c>
      <c r="B3" s="147"/>
      <c r="C3" s="148">
        <f>ИТОГ!B5</f>
        <v>0</v>
      </c>
      <c r="D3" s="148"/>
      <c r="O3" s="78" t="s">
        <v>59</v>
      </c>
      <c r="Q3" s="79"/>
      <c r="R3" s="79" t="str">
        <f>A3</f>
        <v>Наименование организации</v>
      </c>
      <c r="S3" s="80">
        <f>C3</f>
        <v>0</v>
      </c>
      <c r="AE3" s="79" t="s">
        <v>60</v>
      </c>
    </row>
    <row r="4" spans="1:32" ht="111" customHeight="1">
      <c r="A4" s="81" t="s">
        <v>45</v>
      </c>
      <c r="B4" s="81" t="s">
        <v>61</v>
      </c>
      <c r="C4" s="81" t="s">
        <v>62</v>
      </c>
      <c r="D4" s="81" t="s">
        <v>63</v>
      </c>
      <c r="E4" s="81" t="s">
        <v>64</v>
      </c>
      <c r="F4" s="81" t="s">
        <v>65</v>
      </c>
      <c r="G4" s="81" t="s">
        <v>66</v>
      </c>
      <c r="H4" s="81" t="s">
        <v>67</v>
      </c>
      <c r="I4" s="81" t="s">
        <v>51</v>
      </c>
      <c r="J4" s="81" t="s">
        <v>68</v>
      </c>
      <c r="K4" s="81" t="s">
        <v>69</v>
      </c>
      <c r="L4" s="81" t="s">
        <v>70</v>
      </c>
      <c r="M4" s="81" t="s">
        <v>71</v>
      </c>
      <c r="N4" s="81" t="s">
        <v>72</v>
      </c>
      <c r="O4" s="82" t="s">
        <v>4</v>
      </c>
      <c r="Q4" s="83" t="str">
        <f t="shared" ref="Q4:Q35" si="0">A4</f>
        <v>№ п/п</v>
      </c>
      <c r="R4" s="83" t="str">
        <f t="shared" ref="R4:AB13" si="1">B4</f>
        <v>МНН лекарственных препаратов</v>
      </c>
      <c r="S4" s="83" t="str">
        <f t="shared" si="1"/>
        <v>Дополнительная информация**</v>
      </c>
      <c r="T4" s="83" t="str">
        <f t="shared" si="1"/>
        <v>ЖНВЛП***</v>
      </c>
      <c r="U4" s="83" t="str">
        <f t="shared" si="1"/>
        <v>Путь введения</v>
      </c>
      <c r="V4" s="83" t="str">
        <f t="shared" si="1"/>
        <v>Тип лекарственной формы по агрегатному состоянию на момент потребления</v>
      </c>
      <c r="W4" s="83" t="str">
        <f t="shared" si="1"/>
        <v>Тип лекарственной формы по виду высвобождения</v>
      </c>
      <c r="X4" s="83" t="str">
        <f t="shared" si="1"/>
        <v>Единица измерения действующего вещества</v>
      </c>
      <c r="Y4" s="83" t="str">
        <f t="shared" si="1"/>
        <v>Усредненный показатель частоты предоставления</v>
      </c>
      <c r="Z4" s="83" t="str">
        <f t="shared" si="1"/>
        <v>Средняя разовая доза в единицах измерения</v>
      </c>
      <c r="AA4" s="83" t="str">
        <f t="shared" si="1"/>
        <v>Среднее количество приемов в день****</v>
      </c>
      <c r="AB4" s="83" t="str">
        <f t="shared" si="1"/>
        <v>Средняя длительность приема, дней****</v>
      </c>
      <c r="AC4" s="83" t="str">
        <f t="shared" ref="AC4:AC35" si="2">M4</f>
        <v>Средняя стоимость единицы измерения, руб.</v>
      </c>
      <c r="AD4" s="83" t="str">
        <f t="shared" ref="AD4:AD5" si="3">N4</f>
        <v>Стоимость лекарственных препаратов на случай, руб.</v>
      </c>
      <c r="AE4" s="83" t="str">
        <f t="shared" ref="AE4:AE35" si="4">O4</f>
        <v>Примечание</v>
      </c>
      <c r="AF4" s="84"/>
    </row>
    <row r="5" spans="1:32">
      <c r="A5" s="85">
        <v>1</v>
      </c>
      <c r="B5" s="85">
        <v>2</v>
      </c>
      <c r="C5" s="85">
        <v>3</v>
      </c>
      <c r="D5" s="85">
        <v>4</v>
      </c>
      <c r="E5" s="85">
        <v>5</v>
      </c>
      <c r="F5" s="85">
        <v>6</v>
      </c>
      <c r="G5" s="85">
        <v>7</v>
      </c>
      <c r="H5" s="85">
        <v>8</v>
      </c>
      <c r="I5" s="85">
        <v>9</v>
      </c>
      <c r="J5" s="85">
        <v>10</v>
      </c>
      <c r="K5" s="85">
        <v>11</v>
      </c>
      <c r="L5" s="85">
        <v>12</v>
      </c>
      <c r="M5" s="85">
        <v>13</v>
      </c>
      <c r="N5" s="85">
        <v>14</v>
      </c>
      <c r="O5" s="85">
        <v>15</v>
      </c>
      <c r="Q5" s="86">
        <f t="shared" si="0"/>
        <v>1</v>
      </c>
      <c r="R5" s="86">
        <f t="shared" si="1"/>
        <v>2</v>
      </c>
      <c r="S5" s="86">
        <f t="shared" ref="S5:S35" si="5">C5</f>
        <v>3</v>
      </c>
      <c r="T5" s="86">
        <f t="shared" ref="T5:T35" si="6">D5</f>
        <v>4</v>
      </c>
      <c r="U5" s="86">
        <f t="shared" ref="U5:U35" si="7">E5</f>
        <v>5</v>
      </c>
      <c r="V5" s="86">
        <f t="shared" ref="V5:V35" si="8">F5</f>
        <v>6</v>
      </c>
      <c r="W5" s="86">
        <f t="shared" ref="W5:W35" si="9">G5</f>
        <v>7</v>
      </c>
      <c r="X5" s="86">
        <f t="shared" ref="X5:X35" si="10">H5</f>
        <v>8</v>
      </c>
      <c r="Y5" s="86">
        <f t="shared" ref="Y5:Y35" si="11">I5</f>
        <v>9</v>
      </c>
      <c r="Z5" s="86">
        <f t="shared" ref="Z5:Z35" si="12">J5</f>
        <v>10</v>
      </c>
      <c r="AA5" s="86">
        <f t="shared" ref="AA5:AA35" si="13">K5</f>
        <v>11</v>
      </c>
      <c r="AB5" s="86">
        <f t="shared" ref="AB5:AB35" si="14">L5</f>
        <v>12</v>
      </c>
      <c r="AC5" s="86">
        <f t="shared" si="2"/>
        <v>13</v>
      </c>
      <c r="AD5" s="86">
        <f t="shared" si="3"/>
        <v>14</v>
      </c>
      <c r="AE5" s="86">
        <f t="shared" si="4"/>
        <v>15</v>
      </c>
    </row>
    <row r="6" spans="1:32">
      <c r="A6" s="149" t="s">
        <v>73</v>
      </c>
      <c r="B6" s="149"/>
      <c r="C6" s="149"/>
      <c r="D6" s="149"/>
      <c r="E6" s="149"/>
      <c r="F6" s="149"/>
      <c r="G6" s="149"/>
      <c r="H6" s="149"/>
      <c r="I6" s="149"/>
      <c r="J6" s="149"/>
      <c r="K6" s="149"/>
      <c r="L6" s="149"/>
      <c r="M6" s="149"/>
      <c r="N6" s="87">
        <f>SUM(N7:N81)</f>
        <v>0</v>
      </c>
      <c r="O6" s="87"/>
      <c r="Q6" s="144" t="str">
        <f t="shared" si="0"/>
        <v>Итого затраты на лекарственные препараты (дополнительно), руб.</v>
      </c>
      <c r="R6" s="144"/>
      <c r="S6" s="144"/>
      <c r="T6" s="144"/>
      <c r="U6" s="144"/>
      <c r="V6" s="144"/>
      <c r="W6" s="144"/>
      <c r="X6" s="144"/>
      <c r="Y6" s="144"/>
      <c r="Z6" s="144"/>
      <c r="AA6" s="144"/>
      <c r="AB6" s="144"/>
      <c r="AC6" s="144"/>
      <c r="AD6" s="88">
        <f>SUM(AD8:AD81)</f>
        <v>0</v>
      </c>
    </row>
    <row r="7" spans="1:32">
      <c r="A7" s="89">
        <v>1</v>
      </c>
      <c r="B7" s="90"/>
      <c r="C7" s="91"/>
      <c r="D7" s="92"/>
      <c r="E7" s="92"/>
      <c r="F7" s="92"/>
      <c r="G7" s="93"/>
      <c r="H7" s="92"/>
      <c r="I7" s="94"/>
      <c r="J7" s="91"/>
      <c r="K7" s="95"/>
      <c r="L7" s="95"/>
      <c r="M7" s="96"/>
      <c r="N7" s="97">
        <f t="shared" ref="N7:N9" si="15">I7*J7*M7</f>
        <v>0</v>
      </c>
      <c r="O7" s="98"/>
      <c r="Q7" s="99">
        <f t="shared" si="0"/>
        <v>1</v>
      </c>
      <c r="R7" s="80">
        <f t="shared" si="1"/>
        <v>0</v>
      </c>
      <c r="S7" s="80">
        <f t="shared" si="5"/>
        <v>0</v>
      </c>
      <c r="T7" s="80">
        <f t="shared" si="6"/>
        <v>0</v>
      </c>
      <c r="U7" s="80">
        <f t="shared" si="7"/>
        <v>0</v>
      </c>
      <c r="V7" s="80">
        <f t="shared" si="8"/>
        <v>0</v>
      </c>
      <c r="W7" s="80">
        <f t="shared" si="9"/>
        <v>0</v>
      </c>
      <c r="X7" s="80">
        <f t="shared" si="10"/>
        <v>0</v>
      </c>
      <c r="Y7" s="100">
        <f t="shared" si="11"/>
        <v>0</v>
      </c>
      <c r="Z7" s="100">
        <f t="shared" si="12"/>
        <v>0</v>
      </c>
      <c r="AA7" s="100">
        <f t="shared" si="13"/>
        <v>0</v>
      </c>
      <c r="AB7" s="100">
        <f t="shared" si="14"/>
        <v>0</v>
      </c>
      <c r="AC7" s="100">
        <f t="shared" si="2"/>
        <v>0</v>
      </c>
      <c r="AD7" s="100">
        <f t="shared" ref="AD7:AD9" si="16">Y7*Z7*AA7*AB7*AC7</f>
        <v>0</v>
      </c>
      <c r="AE7" s="80">
        <f t="shared" si="4"/>
        <v>0</v>
      </c>
    </row>
    <row r="8" spans="1:32">
      <c r="A8" s="101">
        <v>2</v>
      </c>
      <c r="B8" s="90"/>
      <c r="C8" s="90"/>
      <c r="D8" s="92"/>
      <c r="E8" s="92"/>
      <c r="F8" s="92"/>
      <c r="G8" s="93"/>
      <c r="H8" s="92"/>
      <c r="I8" s="102"/>
      <c r="J8" s="90"/>
      <c r="K8" s="95"/>
      <c r="L8" s="95"/>
      <c r="M8" s="96"/>
      <c r="N8" s="97">
        <f t="shared" si="15"/>
        <v>0</v>
      </c>
      <c r="O8" s="103"/>
      <c r="Q8" s="99">
        <f t="shared" si="0"/>
        <v>2</v>
      </c>
      <c r="R8" s="80">
        <f t="shared" si="1"/>
        <v>0</v>
      </c>
      <c r="S8" s="80">
        <f t="shared" si="5"/>
        <v>0</v>
      </c>
      <c r="T8" s="80">
        <f t="shared" si="6"/>
        <v>0</v>
      </c>
      <c r="U8" s="80">
        <f t="shared" si="7"/>
        <v>0</v>
      </c>
      <c r="V8" s="80">
        <f t="shared" si="8"/>
        <v>0</v>
      </c>
      <c r="W8" s="80">
        <f t="shared" si="9"/>
        <v>0</v>
      </c>
      <c r="X8" s="80">
        <f t="shared" si="10"/>
        <v>0</v>
      </c>
      <c r="Y8" s="100">
        <f t="shared" si="11"/>
        <v>0</v>
      </c>
      <c r="Z8" s="100">
        <f t="shared" si="12"/>
        <v>0</v>
      </c>
      <c r="AA8" s="100">
        <f t="shared" si="13"/>
        <v>0</v>
      </c>
      <c r="AB8" s="100">
        <f t="shared" si="14"/>
        <v>0</v>
      </c>
      <c r="AC8" s="100">
        <f t="shared" si="2"/>
        <v>0</v>
      </c>
      <c r="AD8" s="100">
        <f t="shared" si="16"/>
        <v>0</v>
      </c>
      <c r="AE8" s="80">
        <f t="shared" si="4"/>
        <v>0</v>
      </c>
    </row>
    <row r="9" spans="1:32">
      <c r="A9" s="89">
        <v>3</v>
      </c>
      <c r="B9" s="90"/>
      <c r="C9" s="91"/>
      <c r="D9" s="92"/>
      <c r="E9" s="92"/>
      <c r="F9" s="92"/>
      <c r="G9" s="93"/>
      <c r="H9" s="92"/>
      <c r="I9" s="94"/>
      <c r="J9" s="91"/>
      <c r="K9" s="95"/>
      <c r="L9" s="95"/>
      <c r="M9" s="96"/>
      <c r="N9" s="97">
        <f t="shared" si="15"/>
        <v>0</v>
      </c>
      <c r="O9" s="103"/>
      <c r="Q9" s="99">
        <f t="shared" si="0"/>
        <v>3</v>
      </c>
      <c r="R9" s="80">
        <f t="shared" si="1"/>
        <v>0</v>
      </c>
      <c r="S9" s="80">
        <f t="shared" si="5"/>
        <v>0</v>
      </c>
      <c r="T9" s="80">
        <f t="shared" si="6"/>
        <v>0</v>
      </c>
      <c r="U9" s="80">
        <f t="shared" si="7"/>
        <v>0</v>
      </c>
      <c r="V9" s="80">
        <f t="shared" si="8"/>
        <v>0</v>
      </c>
      <c r="W9" s="80">
        <f t="shared" si="9"/>
        <v>0</v>
      </c>
      <c r="X9" s="80">
        <f t="shared" si="10"/>
        <v>0</v>
      </c>
      <c r="Y9" s="100">
        <f t="shared" si="11"/>
        <v>0</v>
      </c>
      <c r="Z9" s="100">
        <f t="shared" si="12"/>
        <v>0</v>
      </c>
      <c r="AA9" s="100">
        <f t="shared" si="13"/>
        <v>0</v>
      </c>
      <c r="AB9" s="100">
        <f t="shared" si="14"/>
        <v>0</v>
      </c>
      <c r="AC9" s="100">
        <f t="shared" si="2"/>
        <v>0</v>
      </c>
      <c r="AD9" s="100">
        <f t="shared" si="16"/>
        <v>0</v>
      </c>
      <c r="AE9" s="80">
        <f t="shared" si="4"/>
        <v>0</v>
      </c>
    </row>
    <row r="10" spans="1:32">
      <c r="A10" s="101">
        <v>4</v>
      </c>
      <c r="B10" s="90"/>
      <c r="C10" s="90"/>
      <c r="D10" s="92"/>
      <c r="E10" s="92"/>
      <c r="F10" s="92"/>
      <c r="G10" s="93"/>
      <c r="H10" s="92"/>
      <c r="I10" s="102"/>
      <c r="J10" s="90"/>
      <c r="K10" s="95"/>
      <c r="L10" s="95"/>
      <c r="M10" s="96"/>
      <c r="N10" s="97">
        <f t="shared" ref="N10:N73" si="17">I10*J10*M10</f>
        <v>0</v>
      </c>
      <c r="O10" s="103"/>
      <c r="Q10" s="99">
        <f t="shared" si="0"/>
        <v>4</v>
      </c>
      <c r="R10" s="80">
        <f t="shared" si="1"/>
        <v>0</v>
      </c>
      <c r="S10" s="80">
        <f t="shared" si="5"/>
        <v>0</v>
      </c>
      <c r="T10" s="80">
        <f t="shared" si="6"/>
        <v>0</v>
      </c>
      <c r="U10" s="80">
        <f t="shared" si="7"/>
        <v>0</v>
      </c>
      <c r="V10" s="80">
        <f t="shared" si="8"/>
        <v>0</v>
      </c>
      <c r="W10" s="80">
        <f t="shared" si="9"/>
        <v>0</v>
      </c>
      <c r="X10" s="80">
        <f t="shared" si="10"/>
        <v>0</v>
      </c>
      <c r="Y10" s="100">
        <f t="shared" si="11"/>
        <v>0</v>
      </c>
      <c r="Z10" s="100">
        <f t="shared" si="12"/>
        <v>0</v>
      </c>
      <c r="AA10" s="100">
        <f t="shared" si="13"/>
        <v>0</v>
      </c>
      <c r="AB10" s="100">
        <f t="shared" si="14"/>
        <v>0</v>
      </c>
      <c r="AC10" s="100">
        <f t="shared" si="2"/>
        <v>0</v>
      </c>
      <c r="AD10" s="100">
        <f t="shared" ref="AD10:AD68" si="18">Y10*Z10*AA10*AB10*AC10</f>
        <v>0</v>
      </c>
      <c r="AE10" s="80">
        <f t="shared" si="4"/>
        <v>0</v>
      </c>
    </row>
    <row r="11" spans="1:32">
      <c r="A11" s="89">
        <v>5</v>
      </c>
      <c r="B11" s="90"/>
      <c r="C11" s="91"/>
      <c r="D11" s="92"/>
      <c r="E11" s="92"/>
      <c r="F11" s="92"/>
      <c r="G11" s="93"/>
      <c r="H11" s="92"/>
      <c r="I11" s="94"/>
      <c r="J11" s="91"/>
      <c r="K11" s="95"/>
      <c r="L11" s="95"/>
      <c r="M11" s="96"/>
      <c r="N11" s="97">
        <f t="shared" si="17"/>
        <v>0</v>
      </c>
      <c r="O11" s="103"/>
      <c r="Q11" s="99">
        <f t="shared" si="0"/>
        <v>5</v>
      </c>
      <c r="R11" s="80">
        <f t="shared" si="1"/>
        <v>0</v>
      </c>
      <c r="S11" s="80">
        <f t="shared" si="5"/>
        <v>0</v>
      </c>
      <c r="T11" s="80">
        <f t="shared" si="6"/>
        <v>0</v>
      </c>
      <c r="U11" s="80">
        <f t="shared" si="7"/>
        <v>0</v>
      </c>
      <c r="V11" s="80">
        <f t="shared" si="8"/>
        <v>0</v>
      </c>
      <c r="W11" s="80">
        <f t="shared" si="9"/>
        <v>0</v>
      </c>
      <c r="X11" s="80">
        <f t="shared" si="10"/>
        <v>0</v>
      </c>
      <c r="Y11" s="100">
        <f t="shared" si="11"/>
        <v>0</v>
      </c>
      <c r="Z11" s="100">
        <f t="shared" si="12"/>
        <v>0</v>
      </c>
      <c r="AA11" s="100">
        <f t="shared" si="13"/>
        <v>0</v>
      </c>
      <c r="AB11" s="100">
        <f t="shared" si="14"/>
        <v>0</v>
      </c>
      <c r="AC11" s="100">
        <f t="shared" si="2"/>
        <v>0</v>
      </c>
      <c r="AD11" s="100">
        <f t="shared" si="18"/>
        <v>0</v>
      </c>
      <c r="AE11" s="80">
        <f t="shared" si="4"/>
        <v>0</v>
      </c>
    </row>
    <row r="12" spans="1:32">
      <c r="A12" s="101">
        <v>6</v>
      </c>
      <c r="B12" s="90"/>
      <c r="C12" s="90"/>
      <c r="D12" s="92"/>
      <c r="E12" s="38"/>
      <c r="F12" s="92"/>
      <c r="G12" s="93"/>
      <c r="H12" s="92"/>
      <c r="I12" s="102"/>
      <c r="J12" s="90"/>
      <c r="K12" s="95"/>
      <c r="L12" s="95"/>
      <c r="M12" s="96"/>
      <c r="N12" s="97">
        <f t="shared" si="17"/>
        <v>0</v>
      </c>
      <c r="O12" s="103"/>
      <c r="Q12" s="99">
        <f t="shared" si="0"/>
        <v>6</v>
      </c>
      <c r="R12" s="80">
        <f t="shared" si="1"/>
        <v>0</v>
      </c>
      <c r="S12" s="80">
        <f t="shared" si="5"/>
        <v>0</v>
      </c>
      <c r="T12" s="80">
        <f t="shared" si="6"/>
        <v>0</v>
      </c>
      <c r="U12" s="80">
        <f t="shared" si="7"/>
        <v>0</v>
      </c>
      <c r="V12" s="80">
        <f t="shared" si="8"/>
        <v>0</v>
      </c>
      <c r="W12" s="80">
        <f t="shared" si="9"/>
        <v>0</v>
      </c>
      <c r="X12" s="80">
        <f t="shared" si="10"/>
        <v>0</v>
      </c>
      <c r="Y12" s="100">
        <f t="shared" si="11"/>
        <v>0</v>
      </c>
      <c r="Z12" s="100">
        <f t="shared" si="12"/>
        <v>0</v>
      </c>
      <c r="AA12" s="100">
        <f t="shared" si="13"/>
        <v>0</v>
      </c>
      <c r="AB12" s="100">
        <f t="shared" si="14"/>
        <v>0</v>
      </c>
      <c r="AC12" s="100">
        <f t="shared" si="2"/>
        <v>0</v>
      </c>
      <c r="AD12" s="100">
        <f t="shared" si="18"/>
        <v>0</v>
      </c>
      <c r="AE12" s="80">
        <f t="shared" si="4"/>
        <v>0</v>
      </c>
    </row>
    <row r="13" spans="1:32">
      <c r="A13" s="89">
        <v>7</v>
      </c>
      <c r="B13" s="90"/>
      <c r="C13" s="91"/>
      <c r="D13" s="92"/>
      <c r="E13" s="92"/>
      <c r="F13" s="92"/>
      <c r="G13" s="93"/>
      <c r="H13" s="92"/>
      <c r="I13" s="94"/>
      <c r="J13" s="91"/>
      <c r="K13" s="95"/>
      <c r="L13" s="95"/>
      <c r="M13" s="96"/>
      <c r="N13" s="97">
        <f t="shared" si="17"/>
        <v>0</v>
      </c>
      <c r="O13" s="103"/>
      <c r="Q13" s="99">
        <f t="shared" si="0"/>
        <v>7</v>
      </c>
      <c r="R13" s="80">
        <f t="shared" si="1"/>
        <v>0</v>
      </c>
      <c r="S13" s="80">
        <f t="shared" si="5"/>
        <v>0</v>
      </c>
      <c r="T13" s="80">
        <f t="shared" si="6"/>
        <v>0</v>
      </c>
      <c r="U13" s="80">
        <f t="shared" si="7"/>
        <v>0</v>
      </c>
      <c r="V13" s="80">
        <f t="shared" si="8"/>
        <v>0</v>
      </c>
      <c r="W13" s="80">
        <f t="shared" si="9"/>
        <v>0</v>
      </c>
      <c r="X13" s="80">
        <f t="shared" si="10"/>
        <v>0</v>
      </c>
      <c r="Y13" s="100">
        <f t="shared" si="11"/>
        <v>0</v>
      </c>
      <c r="Z13" s="100">
        <f t="shared" si="12"/>
        <v>0</v>
      </c>
      <c r="AA13" s="100">
        <f t="shared" si="13"/>
        <v>0</v>
      </c>
      <c r="AB13" s="100">
        <f t="shared" si="14"/>
        <v>0</v>
      </c>
      <c r="AC13" s="100">
        <f t="shared" si="2"/>
        <v>0</v>
      </c>
      <c r="AD13" s="100">
        <f t="shared" si="18"/>
        <v>0</v>
      </c>
      <c r="AE13" s="80">
        <f t="shared" si="4"/>
        <v>0</v>
      </c>
    </row>
    <row r="14" spans="1:32">
      <c r="A14" s="101">
        <v>8</v>
      </c>
      <c r="B14" s="90"/>
      <c r="C14" s="90"/>
      <c r="D14" s="92"/>
      <c r="E14" s="38"/>
      <c r="F14" s="92"/>
      <c r="G14" s="93"/>
      <c r="H14" s="92"/>
      <c r="I14" s="94"/>
      <c r="J14" s="90"/>
      <c r="K14" s="95"/>
      <c r="L14" s="95"/>
      <c r="M14" s="96"/>
      <c r="N14" s="97">
        <f t="shared" si="17"/>
        <v>0</v>
      </c>
      <c r="O14" s="103"/>
      <c r="Q14" s="99"/>
      <c r="R14" s="80"/>
      <c r="S14" s="80"/>
      <c r="T14" s="80"/>
      <c r="U14" s="80"/>
      <c r="V14" s="80"/>
      <c r="W14" s="80"/>
      <c r="X14" s="80"/>
      <c r="Y14" s="100"/>
      <c r="Z14" s="100"/>
      <c r="AA14" s="100"/>
      <c r="AB14" s="100"/>
      <c r="AC14" s="100"/>
      <c r="AD14" s="100"/>
      <c r="AE14" s="80"/>
    </row>
    <row r="15" spans="1:32">
      <c r="A15" s="89"/>
      <c r="B15" s="90"/>
      <c r="C15" s="91"/>
      <c r="D15" s="92"/>
      <c r="E15" s="92"/>
      <c r="F15" s="92"/>
      <c r="G15" s="93"/>
      <c r="H15" s="92"/>
      <c r="I15" s="102"/>
      <c r="J15" s="95"/>
      <c r="K15" s="95"/>
      <c r="L15" s="95"/>
      <c r="M15" s="96"/>
      <c r="N15" s="97"/>
      <c r="O15" s="103"/>
      <c r="Q15" s="99"/>
      <c r="R15" s="80"/>
      <c r="S15" s="80"/>
      <c r="T15" s="80"/>
      <c r="U15" s="80"/>
      <c r="V15" s="80"/>
      <c r="W15" s="80"/>
      <c r="X15" s="80"/>
      <c r="Y15" s="100"/>
      <c r="Z15" s="100"/>
      <c r="AA15" s="100"/>
      <c r="AB15" s="100"/>
      <c r="AC15" s="100"/>
      <c r="AD15" s="100"/>
      <c r="AE15" s="80"/>
    </row>
    <row r="16" spans="1:32">
      <c r="A16" s="101">
        <v>10</v>
      </c>
      <c r="B16" s="57"/>
      <c r="C16" s="104"/>
      <c r="D16" s="92"/>
      <c r="E16" s="92"/>
      <c r="F16" s="92"/>
      <c r="G16" s="93"/>
      <c r="H16" s="92"/>
      <c r="I16" s="65"/>
      <c r="J16" s="95"/>
      <c r="K16" s="95"/>
      <c r="L16" s="95"/>
      <c r="M16" s="96"/>
      <c r="N16" s="97">
        <f t="shared" si="17"/>
        <v>0</v>
      </c>
      <c r="O16" s="103"/>
      <c r="Q16" s="99">
        <f t="shared" si="0"/>
        <v>10</v>
      </c>
      <c r="R16" s="80">
        <f t="shared" ref="R16:R68" si="19">B16</f>
        <v>0</v>
      </c>
      <c r="S16" s="80">
        <f t="shared" si="5"/>
        <v>0</v>
      </c>
      <c r="T16" s="80">
        <f t="shared" si="6"/>
        <v>0</v>
      </c>
      <c r="U16" s="80">
        <f t="shared" si="7"/>
        <v>0</v>
      </c>
      <c r="V16" s="80">
        <f t="shared" si="8"/>
        <v>0</v>
      </c>
      <c r="W16" s="80">
        <f t="shared" si="9"/>
        <v>0</v>
      </c>
      <c r="X16" s="80">
        <f t="shared" si="10"/>
        <v>0</v>
      </c>
      <c r="Y16" s="100">
        <f t="shared" si="11"/>
        <v>0</v>
      </c>
      <c r="Z16" s="100">
        <f t="shared" si="12"/>
        <v>0</v>
      </c>
      <c r="AA16" s="100">
        <f t="shared" si="13"/>
        <v>0</v>
      </c>
      <c r="AB16" s="100">
        <f t="shared" si="14"/>
        <v>0</v>
      </c>
      <c r="AC16" s="100">
        <f t="shared" si="2"/>
        <v>0</v>
      </c>
      <c r="AD16" s="100">
        <f t="shared" si="18"/>
        <v>0</v>
      </c>
      <c r="AE16" s="80">
        <f t="shared" si="4"/>
        <v>0</v>
      </c>
    </row>
    <row r="17" spans="1:31">
      <c r="A17" s="89">
        <v>11</v>
      </c>
      <c r="B17" s="57"/>
      <c r="C17" s="104"/>
      <c r="D17" s="92"/>
      <c r="E17" s="92"/>
      <c r="F17" s="92"/>
      <c r="G17" s="93"/>
      <c r="H17" s="92"/>
      <c r="I17" s="68"/>
      <c r="J17" s="95"/>
      <c r="K17" s="95"/>
      <c r="L17" s="95"/>
      <c r="M17" s="96"/>
      <c r="N17" s="97">
        <f t="shared" si="17"/>
        <v>0</v>
      </c>
      <c r="O17" s="103"/>
      <c r="Q17" s="99">
        <f t="shared" si="0"/>
        <v>11</v>
      </c>
      <c r="R17" s="80">
        <f t="shared" si="19"/>
        <v>0</v>
      </c>
      <c r="S17" s="80">
        <f t="shared" si="5"/>
        <v>0</v>
      </c>
      <c r="T17" s="80">
        <f t="shared" si="6"/>
        <v>0</v>
      </c>
      <c r="U17" s="80">
        <f t="shared" si="7"/>
        <v>0</v>
      </c>
      <c r="V17" s="80">
        <f t="shared" si="8"/>
        <v>0</v>
      </c>
      <c r="W17" s="80">
        <f t="shared" si="9"/>
        <v>0</v>
      </c>
      <c r="X17" s="80">
        <f t="shared" si="10"/>
        <v>0</v>
      </c>
      <c r="Y17" s="100">
        <f t="shared" si="11"/>
        <v>0</v>
      </c>
      <c r="Z17" s="100">
        <f t="shared" si="12"/>
        <v>0</v>
      </c>
      <c r="AA17" s="100">
        <f t="shared" si="13"/>
        <v>0</v>
      </c>
      <c r="AB17" s="100">
        <f t="shared" si="14"/>
        <v>0</v>
      </c>
      <c r="AC17" s="100">
        <f t="shared" si="2"/>
        <v>0</v>
      </c>
      <c r="AD17" s="100">
        <f t="shared" si="18"/>
        <v>0</v>
      </c>
      <c r="AE17" s="80">
        <f t="shared" si="4"/>
        <v>0</v>
      </c>
    </row>
    <row r="18" spans="1:31" outlineLevel="1">
      <c r="A18" s="101">
        <v>12</v>
      </c>
      <c r="B18" s="57"/>
      <c r="C18" s="104"/>
      <c r="D18" s="92"/>
      <c r="E18" s="92"/>
      <c r="F18" s="92"/>
      <c r="G18" s="93"/>
      <c r="H18" s="92"/>
      <c r="I18" s="65"/>
      <c r="J18" s="95"/>
      <c r="K18" s="95"/>
      <c r="L18" s="95"/>
      <c r="M18" s="96"/>
      <c r="N18" s="97">
        <f t="shared" si="17"/>
        <v>0</v>
      </c>
      <c r="O18" s="103"/>
      <c r="Q18" s="99">
        <f t="shared" si="0"/>
        <v>12</v>
      </c>
      <c r="R18" s="80">
        <f t="shared" si="19"/>
        <v>0</v>
      </c>
      <c r="S18" s="80">
        <f t="shared" si="5"/>
        <v>0</v>
      </c>
      <c r="T18" s="80">
        <f t="shared" si="6"/>
        <v>0</v>
      </c>
      <c r="U18" s="80">
        <f t="shared" si="7"/>
        <v>0</v>
      </c>
      <c r="V18" s="80">
        <f t="shared" si="8"/>
        <v>0</v>
      </c>
      <c r="W18" s="80">
        <f t="shared" si="9"/>
        <v>0</v>
      </c>
      <c r="X18" s="80">
        <f t="shared" si="10"/>
        <v>0</v>
      </c>
      <c r="Y18" s="100">
        <f t="shared" si="11"/>
        <v>0</v>
      </c>
      <c r="Z18" s="100">
        <f t="shared" si="12"/>
        <v>0</v>
      </c>
      <c r="AA18" s="100">
        <f t="shared" si="13"/>
        <v>0</v>
      </c>
      <c r="AB18" s="100">
        <f t="shared" si="14"/>
        <v>0</v>
      </c>
      <c r="AC18" s="100">
        <f t="shared" si="2"/>
        <v>0</v>
      </c>
      <c r="AD18" s="100">
        <f t="shared" si="18"/>
        <v>0</v>
      </c>
      <c r="AE18" s="80">
        <f t="shared" si="4"/>
        <v>0</v>
      </c>
    </row>
    <row r="19" spans="1:31" outlineLevel="1">
      <c r="A19" s="89">
        <v>13</v>
      </c>
      <c r="B19" s="57"/>
      <c r="C19" s="104"/>
      <c r="D19" s="92"/>
      <c r="E19" s="92"/>
      <c r="F19" s="92"/>
      <c r="G19" s="93"/>
      <c r="H19" s="92"/>
      <c r="I19" s="68"/>
      <c r="J19" s="95"/>
      <c r="K19" s="95"/>
      <c r="L19" s="95"/>
      <c r="M19" s="96"/>
      <c r="N19" s="97">
        <f t="shared" si="17"/>
        <v>0</v>
      </c>
      <c r="O19" s="103"/>
      <c r="Q19" s="99">
        <f t="shared" si="0"/>
        <v>13</v>
      </c>
      <c r="R19" s="80">
        <f t="shared" si="19"/>
        <v>0</v>
      </c>
      <c r="S19" s="80">
        <f t="shared" si="5"/>
        <v>0</v>
      </c>
      <c r="T19" s="80">
        <f t="shared" si="6"/>
        <v>0</v>
      </c>
      <c r="U19" s="80">
        <f t="shared" si="7"/>
        <v>0</v>
      </c>
      <c r="V19" s="80">
        <f t="shared" si="8"/>
        <v>0</v>
      </c>
      <c r="W19" s="80">
        <f t="shared" si="9"/>
        <v>0</v>
      </c>
      <c r="X19" s="80">
        <f t="shared" si="10"/>
        <v>0</v>
      </c>
      <c r="Y19" s="100">
        <f t="shared" si="11"/>
        <v>0</v>
      </c>
      <c r="Z19" s="100">
        <f t="shared" si="12"/>
        <v>0</v>
      </c>
      <c r="AA19" s="100">
        <f t="shared" si="13"/>
        <v>0</v>
      </c>
      <c r="AB19" s="100">
        <f t="shared" si="14"/>
        <v>0</v>
      </c>
      <c r="AC19" s="100">
        <f t="shared" si="2"/>
        <v>0</v>
      </c>
      <c r="AD19" s="100">
        <f t="shared" si="18"/>
        <v>0</v>
      </c>
      <c r="AE19" s="80">
        <f t="shared" si="4"/>
        <v>0</v>
      </c>
    </row>
    <row r="20" spans="1:31" outlineLevel="1">
      <c r="A20" s="101">
        <v>14</v>
      </c>
      <c r="B20" s="57"/>
      <c r="C20" s="104"/>
      <c r="D20" s="92"/>
      <c r="E20" s="92"/>
      <c r="F20" s="92"/>
      <c r="G20" s="93"/>
      <c r="H20" s="92"/>
      <c r="I20" s="65"/>
      <c r="J20" s="95"/>
      <c r="K20" s="95"/>
      <c r="L20" s="95"/>
      <c r="M20" s="96"/>
      <c r="N20" s="97">
        <f t="shared" si="17"/>
        <v>0</v>
      </c>
      <c r="O20" s="103"/>
      <c r="Q20" s="99">
        <f t="shared" si="0"/>
        <v>14</v>
      </c>
      <c r="R20" s="80">
        <f t="shared" si="19"/>
        <v>0</v>
      </c>
      <c r="S20" s="80">
        <f t="shared" si="5"/>
        <v>0</v>
      </c>
      <c r="T20" s="80">
        <f>D20</f>
        <v>0</v>
      </c>
      <c r="U20" s="80">
        <f t="shared" si="7"/>
        <v>0</v>
      </c>
      <c r="V20" s="80">
        <f t="shared" si="8"/>
        <v>0</v>
      </c>
      <c r="W20" s="80">
        <f t="shared" si="9"/>
        <v>0</v>
      </c>
      <c r="X20" s="80">
        <f t="shared" si="10"/>
        <v>0</v>
      </c>
      <c r="Y20" s="100">
        <f t="shared" si="11"/>
        <v>0</v>
      </c>
      <c r="Z20" s="100">
        <f t="shared" si="12"/>
        <v>0</v>
      </c>
      <c r="AA20" s="100">
        <f t="shared" si="13"/>
        <v>0</v>
      </c>
      <c r="AB20" s="100">
        <f t="shared" si="14"/>
        <v>0</v>
      </c>
      <c r="AC20" s="100">
        <f t="shared" si="2"/>
        <v>0</v>
      </c>
      <c r="AD20" s="100">
        <f t="shared" si="18"/>
        <v>0</v>
      </c>
      <c r="AE20" s="80">
        <f t="shared" si="4"/>
        <v>0</v>
      </c>
    </row>
    <row r="21" spans="1:31" outlineLevel="1">
      <c r="A21" s="89">
        <v>15</v>
      </c>
      <c r="B21" s="57"/>
      <c r="C21" s="104"/>
      <c r="D21" s="92"/>
      <c r="E21" s="92"/>
      <c r="F21" s="92"/>
      <c r="G21" s="93"/>
      <c r="H21" s="92"/>
      <c r="I21" s="68"/>
      <c r="J21" s="95"/>
      <c r="K21" s="95"/>
      <c r="L21" s="95"/>
      <c r="M21" s="96"/>
      <c r="N21" s="97">
        <f t="shared" si="17"/>
        <v>0</v>
      </c>
      <c r="O21" s="103"/>
      <c r="Q21" s="99">
        <f t="shared" si="0"/>
        <v>15</v>
      </c>
      <c r="R21" s="80">
        <f t="shared" si="19"/>
        <v>0</v>
      </c>
      <c r="S21" s="80">
        <f t="shared" si="5"/>
        <v>0</v>
      </c>
      <c r="T21" s="80">
        <f t="shared" si="6"/>
        <v>0</v>
      </c>
      <c r="U21" s="80">
        <f t="shared" si="7"/>
        <v>0</v>
      </c>
      <c r="V21" s="80">
        <f t="shared" si="8"/>
        <v>0</v>
      </c>
      <c r="W21" s="80">
        <f t="shared" si="9"/>
        <v>0</v>
      </c>
      <c r="X21" s="80">
        <f t="shared" si="10"/>
        <v>0</v>
      </c>
      <c r="Y21" s="100">
        <f t="shared" si="11"/>
        <v>0</v>
      </c>
      <c r="Z21" s="100">
        <f t="shared" si="12"/>
        <v>0</v>
      </c>
      <c r="AA21" s="100">
        <f t="shared" si="13"/>
        <v>0</v>
      </c>
      <c r="AB21" s="100">
        <f t="shared" si="14"/>
        <v>0</v>
      </c>
      <c r="AC21" s="100">
        <f t="shared" si="2"/>
        <v>0</v>
      </c>
      <c r="AD21" s="100">
        <f t="shared" si="18"/>
        <v>0</v>
      </c>
      <c r="AE21" s="80">
        <f t="shared" si="4"/>
        <v>0</v>
      </c>
    </row>
    <row r="22" spans="1:31" outlineLevel="1">
      <c r="A22" s="101">
        <v>16</v>
      </c>
      <c r="B22" s="57"/>
      <c r="C22" s="104"/>
      <c r="D22" s="92"/>
      <c r="E22" s="92"/>
      <c r="F22" s="92"/>
      <c r="G22" s="93"/>
      <c r="H22" s="92"/>
      <c r="I22" s="65"/>
      <c r="J22" s="95"/>
      <c r="K22" s="95"/>
      <c r="L22" s="95"/>
      <c r="M22" s="96"/>
      <c r="N22" s="97">
        <f t="shared" si="17"/>
        <v>0</v>
      </c>
      <c r="O22" s="103"/>
      <c r="Q22" s="99">
        <f t="shared" si="0"/>
        <v>16</v>
      </c>
      <c r="R22" s="80">
        <f t="shared" si="19"/>
        <v>0</v>
      </c>
      <c r="S22" s="80">
        <f t="shared" si="5"/>
        <v>0</v>
      </c>
      <c r="T22" s="80">
        <f t="shared" si="6"/>
        <v>0</v>
      </c>
      <c r="U22" s="80">
        <f t="shared" si="7"/>
        <v>0</v>
      </c>
      <c r="V22" s="80">
        <f t="shared" si="8"/>
        <v>0</v>
      </c>
      <c r="W22" s="80">
        <f t="shared" si="9"/>
        <v>0</v>
      </c>
      <c r="X22" s="80">
        <f t="shared" si="10"/>
        <v>0</v>
      </c>
      <c r="Y22" s="100">
        <f t="shared" si="11"/>
        <v>0</v>
      </c>
      <c r="Z22" s="100">
        <f t="shared" si="12"/>
        <v>0</v>
      </c>
      <c r="AA22" s="100">
        <f t="shared" si="13"/>
        <v>0</v>
      </c>
      <c r="AB22" s="100">
        <f t="shared" si="14"/>
        <v>0</v>
      </c>
      <c r="AC22" s="100">
        <f t="shared" si="2"/>
        <v>0</v>
      </c>
      <c r="AD22" s="100">
        <f t="shared" si="18"/>
        <v>0</v>
      </c>
      <c r="AE22" s="80">
        <f t="shared" si="4"/>
        <v>0</v>
      </c>
    </row>
    <row r="23" spans="1:31" outlineLevel="1">
      <c r="A23" s="89">
        <v>17</v>
      </c>
      <c r="B23" s="57"/>
      <c r="C23" s="104"/>
      <c r="D23" s="92"/>
      <c r="E23" s="92"/>
      <c r="F23" s="92"/>
      <c r="G23" s="93"/>
      <c r="H23" s="92"/>
      <c r="I23" s="105"/>
      <c r="J23" s="95"/>
      <c r="K23" s="95"/>
      <c r="L23" s="95"/>
      <c r="M23" s="96"/>
      <c r="N23" s="106">
        <f t="shared" si="17"/>
        <v>0</v>
      </c>
      <c r="O23" s="103"/>
      <c r="Q23" s="99">
        <f t="shared" si="0"/>
        <v>17</v>
      </c>
      <c r="R23" s="80">
        <f t="shared" si="19"/>
        <v>0</v>
      </c>
      <c r="S23" s="80">
        <f t="shared" si="5"/>
        <v>0</v>
      </c>
      <c r="T23" s="80">
        <f t="shared" si="6"/>
        <v>0</v>
      </c>
      <c r="U23" s="80">
        <f t="shared" si="7"/>
        <v>0</v>
      </c>
      <c r="V23" s="80">
        <f t="shared" si="8"/>
        <v>0</v>
      </c>
      <c r="W23" s="80">
        <f t="shared" si="9"/>
        <v>0</v>
      </c>
      <c r="X23" s="80">
        <f t="shared" si="10"/>
        <v>0</v>
      </c>
      <c r="Y23" s="100">
        <f t="shared" si="11"/>
        <v>0</v>
      </c>
      <c r="Z23" s="100">
        <f t="shared" si="12"/>
        <v>0</v>
      </c>
      <c r="AA23" s="100">
        <f t="shared" si="13"/>
        <v>0</v>
      </c>
      <c r="AB23" s="100">
        <f t="shared" si="14"/>
        <v>0</v>
      </c>
      <c r="AC23" s="100">
        <f t="shared" si="2"/>
        <v>0</v>
      </c>
      <c r="AD23" s="100">
        <f t="shared" si="18"/>
        <v>0</v>
      </c>
      <c r="AE23" s="80">
        <f t="shared" si="4"/>
        <v>0</v>
      </c>
    </row>
    <row r="24" spans="1:31" outlineLevel="1">
      <c r="A24" s="101">
        <v>18</v>
      </c>
      <c r="B24" s="57"/>
      <c r="C24" s="104"/>
      <c r="D24" s="92"/>
      <c r="E24" s="92"/>
      <c r="F24" s="92"/>
      <c r="G24" s="93"/>
      <c r="H24" s="92"/>
      <c r="I24" s="105"/>
      <c r="J24" s="95"/>
      <c r="K24" s="95"/>
      <c r="L24" s="95"/>
      <c r="M24" s="96"/>
      <c r="N24" s="106">
        <f t="shared" si="17"/>
        <v>0</v>
      </c>
      <c r="O24" s="103"/>
      <c r="Q24" s="99">
        <f t="shared" si="0"/>
        <v>18</v>
      </c>
      <c r="R24" s="80">
        <f t="shared" si="19"/>
        <v>0</v>
      </c>
      <c r="S24" s="80">
        <f t="shared" si="5"/>
        <v>0</v>
      </c>
      <c r="T24" s="80">
        <f t="shared" si="6"/>
        <v>0</v>
      </c>
      <c r="U24" s="80">
        <f t="shared" si="7"/>
        <v>0</v>
      </c>
      <c r="V24" s="80">
        <f t="shared" si="8"/>
        <v>0</v>
      </c>
      <c r="W24" s="80">
        <f t="shared" si="9"/>
        <v>0</v>
      </c>
      <c r="X24" s="80">
        <f t="shared" si="10"/>
        <v>0</v>
      </c>
      <c r="Y24" s="100">
        <f t="shared" si="11"/>
        <v>0</v>
      </c>
      <c r="Z24" s="100">
        <f t="shared" si="12"/>
        <v>0</v>
      </c>
      <c r="AA24" s="100">
        <f t="shared" si="13"/>
        <v>0</v>
      </c>
      <c r="AB24" s="100">
        <f t="shared" si="14"/>
        <v>0</v>
      </c>
      <c r="AC24" s="100">
        <f t="shared" si="2"/>
        <v>0</v>
      </c>
      <c r="AD24" s="100">
        <f t="shared" si="18"/>
        <v>0</v>
      </c>
      <c r="AE24" s="80">
        <f t="shared" si="4"/>
        <v>0</v>
      </c>
    </row>
    <row r="25" spans="1:31" outlineLevel="1">
      <c r="A25" s="89">
        <v>19</v>
      </c>
      <c r="B25" s="57"/>
      <c r="C25" s="104"/>
      <c r="D25" s="92"/>
      <c r="E25" s="92"/>
      <c r="F25" s="92"/>
      <c r="G25" s="93"/>
      <c r="H25" s="92"/>
      <c r="I25" s="107"/>
      <c r="J25" s="95"/>
      <c r="K25" s="95"/>
      <c r="L25" s="95"/>
      <c r="M25" s="96"/>
      <c r="N25" s="106">
        <f t="shared" si="17"/>
        <v>0</v>
      </c>
      <c r="O25" s="103"/>
      <c r="Q25" s="99">
        <f t="shared" si="0"/>
        <v>19</v>
      </c>
      <c r="R25" s="80">
        <f t="shared" si="19"/>
        <v>0</v>
      </c>
      <c r="S25" s="80">
        <f t="shared" si="5"/>
        <v>0</v>
      </c>
      <c r="T25" s="80">
        <f t="shared" si="6"/>
        <v>0</v>
      </c>
      <c r="U25" s="80">
        <f t="shared" si="7"/>
        <v>0</v>
      </c>
      <c r="V25" s="80">
        <f t="shared" si="8"/>
        <v>0</v>
      </c>
      <c r="W25" s="80">
        <f t="shared" si="9"/>
        <v>0</v>
      </c>
      <c r="X25" s="80">
        <f t="shared" si="10"/>
        <v>0</v>
      </c>
      <c r="Y25" s="100">
        <f t="shared" si="11"/>
        <v>0</v>
      </c>
      <c r="Z25" s="100">
        <f t="shared" si="12"/>
        <v>0</v>
      </c>
      <c r="AA25" s="100">
        <f t="shared" si="13"/>
        <v>0</v>
      </c>
      <c r="AB25" s="100">
        <f t="shared" si="14"/>
        <v>0</v>
      </c>
      <c r="AC25" s="100">
        <f t="shared" si="2"/>
        <v>0</v>
      </c>
      <c r="AD25" s="100">
        <f t="shared" si="18"/>
        <v>0</v>
      </c>
      <c r="AE25" s="80">
        <f t="shared" si="4"/>
        <v>0</v>
      </c>
    </row>
    <row r="26" spans="1:31" outlineLevel="1">
      <c r="A26" s="101">
        <v>20</v>
      </c>
      <c r="B26" s="57"/>
      <c r="C26" s="104"/>
      <c r="D26" s="92"/>
      <c r="E26" s="92"/>
      <c r="F26" s="92"/>
      <c r="G26" s="93"/>
      <c r="H26" s="92"/>
      <c r="I26" s="107"/>
      <c r="J26" s="95"/>
      <c r="K26" s="95"/>
      <c r="L26" s="95"/>
      <c r="M26" s="108"/>
      <c r="N26" s="106">
        <f t="shared" si="17"/>
        <v>0</v>
      </c>
      <c r="O26" s="103"/>
      <c r="Q26" s="99">
        <f t="shared" si="0"/>
        <v>20</v>
      </c>
      <c r="R26" s="80">
        <f t="shared" si="19"/>
        <v>0</v>
      </c>
      <c r="S26" s="80">
        <f t="shared" si="5"/>
        <v>0</v>
      </c>
      <c r="T26" s="80">
        <f t="shared" si="6"/>
        <v>0</v>
      </c>
      <c r="U26" s="80">
        <f t="shared" si="7"/>
        <v>0</v>
      </c>
      <c r="V26" s="80">
        <f t="shared" si="8"/>
        <v>0</v>
      </c>
      <c r="W26" s="80">
        <f t="shared" si="9"/>
        <v>0</v>
      </c>
      <c r="X26" s="80">
        <f t="shared" si="10"/>
        <v>0</v>
      </c>
      <c r="Y26" s="100">
        <f t="shared" si="11"/>
        <v>0</v>
      </c>
      <c r="Z26" s="100">
        <f t="shared" si="12"/>
        <v>0</v>
      </c>
      <c r="AA26" s="100">
        <f t="shared" si="13"/>
        <v>0</v>
      </c>
      <c r="AB26" s="100">
        <f t="shared" si="14"/>
        <v>0</v>
      </c>
      <c r="AC26" s="100">
        <f t="shared" si="2"/>
        <v>0</v>
      </c>
      <c r="AD26" s="100">
        <f t="shared" si="18"/>
        <v>0</v>
      </c>
      <c r="AE26" s="80">
        <f t="shared" si="4"/>
        <v>0</v>
      </c>
    </row>
    <row r="27" spans="1:31" outlineLevel="1">
      <c r="A27" s="89">
        <v>21</v>
      </c>
      <c r="B27" s="109"/>
      <c r="C27" s="103"/>
      <c r="D27" s="92"/>
      <c r="E27" s="92"/>
      <c r="F27" s="92"/>
      <c r="G27" s="93"/>
      <c r="H27" s="92"/>
      <c r="I27" s="110"/>
      <c r="J27" s="111"/>
      <c r="K27" s="111"/>
      <c r="L27" s="111"/>
      <c r="M27" s="112"/>
      <c r="N27" s="106">
        <f t="shared" si="17"/>
        <v>0</v>
      </c>
      <c r="O27" s="103"/>
      <c r="Q27" s="99">
        <f t="shared" si="0"/>
        <v>21</v>
      </c>
      <c r="R27" s="80">
        <f t="shared" si="19"/>
        <v>0</v>
      </c>
      <c r="S27" s="80">
        <f t="shared" si="5"/>
        <v>0</v>
      </c>
      <c r="T27" s="80">
        <f t="shared" si="6"/>
        <v>0</v>
      </c>
      <c r="U27" s="80">
        <f t="shared" si="7"/>
        <v>0</v>
      </c>
      <c r="V27" s="80">
        <f t="shared" si="8"/>
        <v>0</v>
      </c>
      <c r="W27" s="80">
        <f t="shared" si="9"/>
        <v>0</v>
      </c>
      <c r="X27" s="80">
        <f t="shared" si="10"/>
        <v>0</v>
      </c>
      <c r="Y27" s="100">
        <f t="shared" si="11"/>
        <v>0</v>
      </c>
      <c r="Z27" s="100">
        <f t="shared" si="12"/>
        <v>0</v>
      </c>
      <c r="AA27" s="100">
        <f t="shared" si="13"/>
        <v>0</v>
      </c>
      <c r="AB27" s="100">
        <f t="shared" si="14"/>
        <v>0</v>
      </c>
      <c r="AC27" s="100">
        <f t="shared" si="2"/>
        <v>0</v>
      </c>
      <c r="AD27" s="100">
        <f t="shared" si="18"/>
        <v>0</v>
      </c>
      <c r="AE27" s="80">
        <f t="shared" si="4"/>
        <v>0</v>
      </c>
    </row>
    <row r="28" spans="1:31" outlineLevel="1">
      <c r="A28" s="101">
        <v>22</v>
      </c>
      <c r="B28" s="109"/>
      <c r="C28" s="103"/>
      <c r="D28" s="92"/>
      <c r="E28" s="113"/>
      <c r="F28" s="113"/>
      <c r="G28" s="93"/>
      <c r="H28" s="113"/>
      <c r="I28" s="110"/>
      <c r="J28" s="111"/>
      <c r="K28" s="111"/>
      <c r="L28" s="111"/>
      <c r="M28" s="112"/>
      <c r="N28" s="106">
        <f t="shared" si="17"/>
        <v>0</v>
      </c>
      <c r="O28" s="103"/>
      <c r="Q28" s="99">
        <f t="shared" si="0"/>
        <v>22</v>
      </c>
      <c r="R28" s="80">
        <f t="shared" si="19"/>
        <v>0</v>
      </c>
      <c r="S28" s="80">
        <f t="shared" si="5"/>
        <v>0</v>
      </c>
      <c r="T28" s="80">
        <f t="shared" si="6"/>
        <v>0</v>
      </c>
      <c r="U28" s="80">
        <f t="shared" si="7"/>
        <v>0</v>
      </c>
      <c r="V28" s="80">
        <f t="shared" si="8"/>
        <v>0</v>
      </c>
      <c r="W28" s="80">
        <f t="shared" si="9"/>
        <v>0</v>
      </c>
      <c r="X28" s="80">
        <f t="shared" si="10"/>
        <v>0</v>
      </c>
      <c r="Y28" s="100">
        <f t="shared" si="11"/>
        <v>0</v>
      </c>
      <c r="Z28" s="100">
        <f t="shared" si="12"/>
        <v>0</v>
      </c>
      <c r="AA28" s="100">
        <f t="shared" si="13"/>
        <v>0</v>
      </c>
      <c r="AB28" s="100">
        <f t="shared" si="14"/>
        <v>0</v>
      </c>
      <c r="AC28" s="100">
        <f t="shared" si="2"/>
        <v>0</v>
      </c>
      <c r="AD28" s="100">
        <f t="shared" si="18"/>
        <v>0</v>
      </c>
      <c r="AE28" s="80">
        <f t="shared" si="4"/>
        <v>0</v>
      </c>
    </row>
    <row r="29" spans="1:31" outlineLevel="1">
      <c r="A29" s="89">
        <v>23</v>
      </c>
      <c r="B29" s="109"/>
      <c r="C29" s="103"/>
      <c r="D29" s="92"/>
      <c r="E29" s="113"/>
      <c r="F29" s="113"/>
      <c r="G29" s="93"/>
      <c r="H29" s="113"/>
      <c r="I29" s="110"/>
      <c r="J29" s="111"/>
      <c r="K29" s="111"/>
      <c r="L29" s="111"/>
      <c r="M29" s="112"/>
      <c r="N29" s="106">
        <f t="shared" si="17"/>
        <v>0</v>
      </c>
      <c r="O29" s="103"/>
      <c r="Q29" s="99">
        <f t="shared" si="0"/>
        <v>23</v>
      </c>
      <c r="R29" s="80">
        <f t="shared" si="19"/>
        <v>0</v>
      </c>
      <c r="S29" s="80">
        <f t="shared" si="5"/>
        <v>0</v>
      </c>
      <c r="T29" s="80">
        <f t="shared" si="6"/>
        <v>0</v>
      </c>
      <c r="U29" s="80">
        <f t="shared" si="7"/>
        <v>0</v>
      </c>
      <c r="V29" s="80">
        <f t="shared" si="8"/>
        <v>0</v>
      </c>
      <c r="W29" s="80">
        <f t="shared" si="9"/>
        <v>0</v>
      </c>
      <c r="X29" s="80">
        <f t="shared" si="10"/>
        <v>0</v>
      </c>
      <c r="Y29" s="100">
        <f t="shared" si="11"/>
        <v>0</v>
      </c>
      <c r="Z29" s="100">
        <f t="shared" si="12"/>
        <v>0</v>
      </c>
      <c r="AA29" s="100">
        <f t="shared" si="13"/>
        <v>0</v>
      </c>
      <c r="AB29" s="100">
        <f t="shared" si="14"/>
        <v>0</v>
      </c>
      <c r="AC29" s="100">
        <f t="shared" si="2"/>
        <v>0</v>
      </c>
      <c r="AD29" s="100">
        <f t="shared" si="18"/>
        <v>0</v>
      </c>
      <c r="AE29" s="80">
        <f t="shared" si="4"/>
        <v>0</v>
      </c>
    </row>
    <row r="30" spans="1:31" outlineLevel="1">
      <c r="A30" s="101">
        <v>24</v>
      </c>
      <c r="B30" s="109"/>
      <c r="C30" s="103"/>
      <c r="D30" s="92"/>
      <c r="E30" s="113"/>
      <c r="F30" s="113"/>
      <c r="G30" s="93"/>
      <c r="H30" s="113"/>
      <c r="I30" s="110"/>
      <c r="J30" s="111"/>
      <c r="K30" s="111"/>
      <c r="L30" s="111"/>
      <c r="M30" s="112"/>
      <c r="N30" s="106">
        <f t="shared" si="17"/>
        <v>0</v>
      </c>
      <c r="O30" s="103"/>
      <c r="Q30" s="99">
        <f t="shared" si="0"/>
        <v>24</v>
      </c>
      <c r="R30" s="80">
        <f t="shared" si="19"/>
        <v>0</v>
      </c>
      <c r="S30" s="80">
        <f t="shared" si="5"/>
        <v>0</v>
      </c>
      <c r="T30" s="80">
        <f t="shared" si="6"/>
        <v>0</v>
      </c>
      <c r="U30" s="80">
        <f t="shared" si="7"/>
        <v>0</v>
      </c>
      <c r="V30" s="80">
        <f t="shared" si="8"/>
        <v>0</v>
      </c>
      <c r="W30" s="80">
        <f t="shared" si="9"/>
        <v>0</v>
      </c>
      <c r="X30" s="80">
        <f t="shared" si="10"/>
        <v>0</v>
      </c>
      <c r="Y30" s="100">
        <f t="shared" si="11"/>
        <v>0</v>
      </c>
      <c r="Z30" s="100">
        <f t="shared" si="12"/>
        <v>0</v>
      </c>
      <c r="AA30" s="100">
        <f t="shared" si="13"/>
        <v>0</v>
      </c>
      <c r="AB30" s="100">
        <f t="shared" si="14"/>
        <v>0</v>
      </c>
      <c r="AC30" s="100">
        <f t="shared" si="2"/>
        <v>0</v>
      </c>
      <c r="AD30" s="100">
        <f t="shared" si="18"/>
        <v>0</v>
      </c>
      <c r="AE30" s="80">
        <f t="shared" si="4"/>
        <v>0</v>
      </c>
    </row>
    <row r="31" spans="1:31" outlineLevel="1">
      <c r="A31" s="89">
        <v>25</v>
      </c>
      <c r="B31" s="109"/>
      <c r="C31" s="103"/>
      <c r="D31" s="92"/>
      <c r="E31" s="113"/>
      <c r="F31" s="113"/>
      <c r="G31" s="93"/>
      <c r="H31" s="113"/>
      <c r="I31" s="110"/>
      <c r="J31" s="111"/>
      <c r="K31" s="111"/>
      <c r="L31" s="111"/>
      <c r="M31" s="112"/>
      <c r="N31" s="106">
        <f t="shared" si="17"/>
        <v>0</v>
      </c>
      <c r="O31" s="103"/>
      <c r="Q31" s="99">
        <f t="shared" si="0"/>
        <v>25</v>
      </c>
      <c r="R31" s="80">
        <f t="shared" si="19"/>
        <v>0</v>
      </c>
      <c r="S31" s="80">
        <f t="shared" si="5"/>
        <v>0</v>
      </c>
      <c r="T31" s="80">
        <f t="shared" si="6"/>
        <v>0</v>
      </c>
      <c r="U31" s="80">
        <f t="shared" si="7"/>
        <v>0</v>
      </c>
      <c r="V31" s="80">
        <f t="shared" si="8"/>
        <v>0</v>
      </c>
      <c r="W31" s="80">
        <f t="shared" si="9"/>
        <v>0</v>
      </c>
      <c r="X31" s="80">
        <f t="shared" si="10"/>
        <v>0</v>
      </c>
      <c r="Y31" s="100">
        <f t="shared" si="11"/>
        <v>0</v>
      </c>
      <c r="Z31" s="100">
        <f t="shared" si="12"/>
        <v>0</v>
      </c>
      <c r="AA31" s="100">
        <f t="shared" si="13"/>
        <v>0</v>
      </c>
      <c r="AB31" s="100">
        <f t="shared" si="14"/>
        <v>0</v>
      </c>
      <c r="AC31" s="100">
        <f t="shared" si="2"/>
        <v>0</v>
      </c>
      <c r="AD31" s="100">
        <f t="shared" si="18"/>
        <v>0</v>
      </c>
      <c r="AE31" s="80">
        <f t="shared" si="4"/>
        <v>0</v>
      </c>
    </row>
    <row r="32" spans="1:31" outlineLevel="1">
      <c r="A32" s="101">
        <v>26</v>
      </c>
      <c r="B32" s="109"/>
      <c r="C32" s="103"/>
      <c r="D32" s="92"/>
      <c r="E32" s="89"/>
      <c r="F32" s="89"/>
      <c r="G32" s="93"/>
      <c r="H32" s="113"/>
      <c r="I32" s="110"/>
      <c r="J32" s="111"/>
      <c r="K32" s="111"/>
      <c r="L32" s="111"/>
      <c r="M32" s="112"/>
      <c r="N32" s="106">
        <f t="shared" si="17"/>
        <v>0</v>
      </c>
      <c r="O32" s="103"/>
      <c r="Q32" s="99">
        <f t="shared" si="0"/>
        <v>26</v>
      </c>
      <c r="R32" s="80">
        <f t="shared" si="19"/>
        <v>0</v>
      </c>
      <c r="S32" s="80">
        <f t="shared" si="5"/>
        <v>0</v>
      </c>
      <c r="T32" s="80">
        <f t="shared" si="6"/>
        <v>0</v>
      </c>
      <c r="U32" s="80">
        <f t="shared" si="7"/>
        <v>0</v>
      </c>
      <c r="V32" s="80">
        <f t="shared" si="8"/>
        <v>0</v>
      </c>
      <c r="W32" s="80">
        <f t="shared" si="9"/>
        <v>0</v>
      </c>
      <c r="X32" s="80">
        <f t="shared" si="10"/>
        <v>0</v>
      </c>
      <c r="Y32" s="100">
        <f t="shared" si="11"/>
        <v>0</v>
      </c>
      <c r="Z32" s="100">
        <f t="shared" si="12"/>
        <v>0</v>
      </c>
      <c r="AA32" s="100">
        <f t="shared" si="13"/>
        <v>0</v>
      </c>
      <c r="AB32" s="100">
        <f t="shared" si="14"/>
        <v>0</v>
      </c>
      <c r="AC32" s="100">
        <f t="shared" si="2"/>
        <v>0</v>
      </c>
      <c r="AD32" s="100">
        <f t="shared" si="18"/>
        <v>0</v>
      </c>
      <c r="AE32" s="80">
        <f t="shared" si="4"/>
        <v>0</v>
      </c>
    </row>
    <row r="33" spans="1:31" outlineLevel="1">
      <c r="A33" s="89">
        <v>27</v>
      </c>
      <c r="B33" s="109"/>
      <c r="C33" s="103"/>
      <c r="D33" s="92"/>
      <c r="E33" s="89"/>
      <c r="F33" s="89"/>
      <c r="G33" s="93"/>
      <c r="H33" s="113"/>
      <c r="I33" s="110"/>
      <c r="J33" s="111"/>
      <c r="K33" s="111"/>
      <c r="L33" s="111"/>
      <c r="M33" s="112"/>
      <c r="N33" s="106">
        <f t="shared" si="17"/>
        <v>0</v>
      </c>
      <c r="O33" s="103"/>
      <c r="Q33" s="99"/>
      <c r="R33" s="80"/>
      <c r="S33" s="80"/>
      <c r="T33" s="80"/>
      <c r="U33" s="80"/>
      <c r="V33" s="80"/>
      <c r="W33" s="80"/>
      <c r="X33" s="80"/>
      <c r="Y33" s="100"/>
      <c r="Z33" s="100"/>
      <c r="AA33" s="100"/>
      <c r="AB33" s="100"/>
      <c r="AC33" s="100"/>
      <c r="AD33" s="100"/>
      <c r="AE33" s="80"/>
    </row>
    <row r="34" spans="1:31" outlineLevel="1">
      <c r="A34" s="101">
        <v>28</v>
      </c>
      <c r="B34" s="109"/>
      <c r="C34" s="103"/>
      <c r="D34" s="92"/>
      <c r="E34" s="89"/>
      <c r="F34" s="89"/>
      <c r="G34" s="93"/>
      <c r="H34" s="113"/>
      <c r="I34" s="110"/>
      <c r="J34" s="111"/>
      <c r="K34" s="111"/>
      <c r="L34" s="111"/>
      <c r="M34" s="112"/>
      <c r="N34" s="106">
        <f t="shared" si="17"/>
        <v>0</v>
      </c>
      <c r="O34" s="103"/>
      <c r="Q34" s="99">
        <f t="shared" si="0"/>
        <v>28</v>
      </c>
      <c r="R34" s="80">
        <f t="shared" si="19"/>
        <v>0</v>
      </c>
      <c r="S34" s="80">
        <f t="shared" si="5"/>
        <v>0</v>
      </c>
      <c r="T34" s="80">
        <f t="shared" si="6"/>
        <v>0</v>
      </c>
      <c r="U34" s="80">
        <f t="shared" si="7"/>
        <v>0</v>
      </c>
      <c r="V34" s="80">
        <f t="shared" si="8"/>
        <v>0</v>
      </c>
      <c r="W34" s="80">
        <f t="shared" si="9"/>
        <v>0</v>
      </c>
      <c r="X34" s="80">
        <f t="shared" si="10"/>
        <v>0</v>
      </c>
      <c r="Y34" s="100">
        <f t="shared" si="11"/>
        <v>0</v>
      </c>
      <c r="Z34" s="100">
        <f t="shared" si="12"/>
        <v>0</v>
      </c>
      <c r="AA34" s="100">
        <f t="shared" si="13"/>
        <v>0</v>
      </c>
      <c r="AB34" s="100">
        <f t="shared" si="14"/>
        <v>0</v>
      </c>
      <c r="AC34" s="100">
        <f t="shared" si="2"/>
        <v>0</v>
      </c>
      <c r="AD34" s="100">
        <f t="shared" si="18"/>
        <v>0</v>
      </c>
      <c r="AE34" s="80">
        <f t="shared" si="4"/>
        <v>0</v>
      </c>
    </row>
    <row r="35" spans="1:31" outlineLevel="1">
      <c r="A35" s="89">
        <v>29</v>
      </c>
      <c r="B35" s="109"/>
      <c r="C35" s="103"/>
      <c r="D35" s="92"/>
      <c r="E35" s="113"/>
      <c r="F35" s="89"/>
      <c r="G35" s="93"/>
      <c r="H35" s="113"/>
      <c r="I35" s="110"/>
      <c r="J35" s="111"/>
      <c r="K35" s="111"/>
      <c r="L35" s="111"/>
      <c r="M35" s="112"/>
      <c r="N35" s="106">
        <f t="shared" si="17"/>
        <v>0</v>
      </c>
      <c r="O35" s="103"/>
      <c r="Q35" s="99">
        <f t="shared" si="0"/>
        <v>29</v>
      </c>
      <c r="R35" s="80">
        <f t="shared" si="19"/>
        <v>0</v>
      </c>
      <c r="S35" s="80">
        <f t="shared" si="5"/>
        <v>0</v>
      </c>
      <c r="T35" s="80">
        <f t="shared" si="6"/>
        <v>0</v>
      </c>
      <c r="U35" s="80">
        <f t="shared" si="7"/>
        <v>0</v>
      </c>
      <c r="V35" s="80">
        <f t="shared" si="8"/>
        <v>0</v>
      </c>
      <c r="W35" s="80">
        <f t="shared" si="9"/>
        <v>0</v>
      </c>
      <c r="X35" s="80">
        <f t="shared" si="10"/>
        <v>0</v>
      </c>
      <c r="Y35" s="100">
        <f t="shared" si="11"/>
        <v>0</v>
      </c>
      <c r="Z35" s="100">
        <f t="shared" si="12"/>
        <v>0</v>
      </c>
      <c r="AA35" s="100">
        <f t="shared" si="13"/>
        <v>0</v>
      </c>
      <c r="AB35" s="100">
        <f t="shared" si="14"/>
        <v>0</v>
      </c>
      <c r="AC35" s="100">
        <f t="shared" si="2"/>
        <v>0</v>
      </c>
      <c r="AD35" s="100">
        <f t="shared" si="18"/>
        <v>0</v>
      </c>
      <c r="AE35" s="80">
        <f t="shared" si="4"/>
        <v>0</v>
      </c>
    </row>
    <row r="36" spans="1:31" outlineLevel="1">
      <c r="A36" s="101">
        <v>30</v>
      </c>
      <c r="B36" s="109"/>
      <c r="C36" s="103"/>
      <c r="D36" s="92"/>
      <c r="E36" s="113"/>
      <c r="F36" s="89"/>
      <c r="G36" s="93"/>
      <c r="H36" s="113"/>
      <c r="I36" s="110"/>
      <c r="J36" s="111"/>
      <c r="K36" s="111"/>
      <c r="L36" s="111"/>
      <c r="M36" s="112"/>
      <c r="N36" s="106">
        <f t="shared" si="17"/>
        <v>0</v>
      </c>
      <c r="O36" s="103"/>
      <c r="Q36" s="99"/>
      <c r="R36" s="80"/>
      <c r="S36" s="80"/>
      <c r="T36" s="80"/>
      <c r="U36" s="80"/>
      <c r="V36" s="80"/>
      <c r="W36" s="80"/>
      <c r="X36" s="80"/>
      <c r="Y36" s="100"/>
      <c r="Z36" s="100"/>
      <c r="AA36" s="100"/>
      <c r="AB36" s="100"/>
      <c r="AC36" s="100"/>
      <c r="AD36" s="100"/>
      <c r="AE36" s="80"/>
    </row>
    <row r="37" spans="1:31" outlineLevel="1">
      <c r="A37" s="89">
        <v>31</v>
      </c>
      <c r="B37" s="109"/>
      <c r="C37" s="103"/>
      <c r="D37" s="92"/>
      <c r="E37" s="113"/>
      <c r="F37" s="89"/>
      <c r="G37" s="93"/>
      <c r="H37" s="113"/>
      <c r="I37" s="110"/>
      <c r="J37" s="111"/>
      <c r="K37" s="111"/>
      <c r="L37" s="111"/>
      <c r="M37" s="112"/>
      <c r="N37" s="106">
        <f t="shared" si="17"/>
        <v>0</v>
      </c>
      <c r="O37" s="103"/>
      <c r="Q37" s="99"/>
      <c r="R37" s="80"/>
      <c r="S37" s="80"/>
      <c r="T37" s="80"/>
      <c r="U37" s="80"/>
      <c r="V37" s="80"/>
      <c r="W37" s="80"/>
      <c r="X37" s="80"/>
      <c r="Y37" s="100"/>
      <c r="Z37" s="100"/>
      <c r="AA37" s="100"/>
      <c r="AB37" s="100"/>
      <c r="AC37" s="100"/>
      <c r="AD37" s="100"/>
      <c r="AE37" s="80"/>
    </row>
    <row r="38" spans="1:31" outlineLevel="1">
      <c r="A38" s="101">
        <v>32</v>
      </c>
      <c r="B38" s="109"/>
      <c r="C38" s="103"/>
      <c r="D38" s="92"/>
      <c r="E38" s="113"/>
      <c r="F38" s="89"/>
      <c r="G38" s="93"/>
      <c r="H38" s="113"/>
      <c r="I38" s="110"/>
      <c r="J38" s="111"/>
      <c r="K38" s="111"/>
      <c r="L38" s="111"/>
      <c r="M38" s="112"/>
      <c r="N38" s="106">
        <f t="shared" si="17"/>
        <v>0</v>
      </c>
      <c r="O38" s="103"/>
      <c r="Q38" s="99"/>
      <c r="R38" s="80"/>
      <c r="S38" s="80"/>
      <c r="T38" s="80"/>
      <c r="U38" s="80"/>
      <c r="V38" s="80"/>
      <c r="W38" s="80"/>
      <c r="X38" s="80"/>
      <c r="Y38" s="100"/>
      <c r="Z38" s="100"/>
      <c r="AA38" s="100"/>
      <c r="AB38" s="100"/>
      <c r="AC38" s="100"/>
      <c r="AD38" s="100"/>
      <c r="AE38" s="80"/>
    </row>
    <row r="39" spans="1:31" outlineLevel="1">
      <c r="A39" s="89">
        <v>33</v>
      </c>
      <c r="B39" s="109"/>
      <c r="C39" s="103"/>
      <c r="D39" s="92"/>
      <c r="E39" s="113"/>
      <c r="F39" s="89"/>
      <c r="G39" s="93"/>
      <c r="H39" s="113"/>
      <c r="I39" s="110"/>
      <c r="J39" s="111"/>
      <c r="K39" s="111"/>
      <c r="L39" s="111"/>
      <c r="M39" s="112"/>
      <c r="N39" s="106">
        <f t="shared" si="17"/>
        <v>0</v>
      </c>
      <c r="O39" s="103"/>
      <c r="Q39" s="99"/>
      <c r="R39" s="80"/>
      <c r="S39" s="80"/>
      <c r="T39" s="80"/>
      <c r="U39" s="80"/>
      <c r="V39" s="80"/>
      <c r="W39" s="80"/>
      <c r="X39" s="80"/>
      <c r="Y39" s="100"/>
      <c r="Z39" s="100"/>
      <c r="AA39" s="100"/>
      <c r="AB39" s="100"/>
      <c r="AC39" s="100"/>
      <c r="AD39" s="100"/>
      <c r="AE39" s="80"/>
    </row>
    <row r="40" spans="1:31" outlineLevel="1">
      <c r="A40" s="101">
        <v>34</v>
      </c>
      <c r="B40" s="109"/>
      <c r="C40" s="103"/>
      <c r="D40" s="92"/>
      <c r="E40" s="113"/>
      <c r="F40" s="89"/>
      <c r="G40" s="93"/>
      <c r="H40" s="113"/>
      <c r="I40" s="110"/>
      <c r="J40" s="111"/>
      <c r="K40" s="111"/>
      <c r="L40" s="111"/>
      <c r="M40" s="112"/>
      <c r="N40" s="106">
        <f t="shared" si="17"/>
        <v>0</v>
      </c>
      <c r="O40" s="103"/>
      <c r="Q40" s="99"/>
      <c r="R40" s="80"/>
      <c r="S40" s="80"/>
      <c r="T40" s="80"/>
      <c r="U40" s="80"/>
      <c r="V40" s="80"/>
      <c r="W40" s="80"/>
      <c r="X40" s="80"/>
      <c r="Y40" s="100"/>
      <c r="Z40" s="100"/>
      <c r="AA40" s="100"/>
      <c r="AB40" s="100"/>
      <c r="AC40" s="100"/>
      <c r="AD40" s="100"/>
      <c r="AE40" s="80"/>
    </row>
    <row r="41" spans="1:31" outlineLevel="1">
      <c r="A41" s="89">
        <v>35</v>
      </c>
      <c r="B41" s="109"/>
      <c r="C41" s="103"/>
      <c r="D41" s="92"/>
      <c r="E41" s="113"/>
      <c r="F41" s="89"/>
      <c r="G41" s="93"/>
      <c r="H41" s="113"/>
      <c r="I41" s="110"/>
      <c r="J41" s="111"/>
      <c r="K41" s="111"/>
      <c r="L41" s="111"/>
      <c r="M41" s="112"/>
      <c r="N41" s="106">
        <f t="shared" si="17"/>
        <v>0</v>
      </c>
      <c r="O41" s="103"/>
      <c r="Q41" s="99"/>
      <c r="R41" s="80"/>
      <c r="S41" s="80"/>
      <c r="T41" s="80"/>
      <c r="U41" s="80"/>
      <c r="V41" s="80"/>
      <c r="W41" s="80"/>
      <c r="X41" s="80"/>
      <c r="Y41" s="100"/>
      <c r="Z41" s="100"/>
      <c r="AA41" s="100"/>
      <c r="AB41" s="100"/>
      <c r="AC41" s="100"/>
      <c r="AD41" s="100"/>
      <c r="AE41" s="80"/>
    </row>
    <row r="42" spans="1:31" outlineLevel="1">
      <c r="A42" s="101">
        <v>36</v>
      </c>
      <c r="B42" s="109"/>
      <c r="C42" s="103"/>
      <c r="D42" s="92"/>
      <c r="E42" s="113"/>
      <c r="F42" s="89"/>
      <c r="G42" s="93"/>
      <c r="H42" s="113"/>
      <c r="I42" s="110"/>
      <c r="J42" s="111"/>
      <c r="K42" s="111"/>
      <c r="L42" s="111"/>
      <c r="M42" s="112"/>
      <c r="N42" s="106">
        <f t="shared" si="17"/>
        <v>0</v>
      </c>
      <c r="O42" s="103"/>
      <c r="Q42" s="99"/>
      <c r="R42" s="80"/>
      <c r="S42" s="80"/>
      <c r="T42" s="80"/>
      <c r="U42" s="80"/>
      <c r="V42" s="80"/>
      <c r="W42" s="80"/>
      <c r="X42" s="80"/>
      <c r="Y42" s="100"/>
      <c r="Z42" s="100"/>
      <c r="AA42" s="100"/>
      <c r="AB42" s="100"/>
      <c r="AC42" s="100"/>
      <c r="AD42" s="100"/>
      <c r="AE42" s="80"/>
    </row>
    <row r="43" spans="1:31" outlineLevel="1">
      <c r="A43" s="89">
        <v>37</v>
      </c>
      <c r="B43" s="109"/>
      <c r="C43" s="103"/>
      <c r="D43" s="92"/>
      <c r="E43" s="113"/>
      <c r="F43" s="89"/>
      <c r="G43" s="93"/>
      <c r="H43" s="113"/>
      <c r="I43" s="110"/>
      <c r="J43" s="111"/>
      <c r="K43" s="111"/>
      <c r="L43" s="111"/>
      <c r="M43" s="112"/>
      <c r="N43" s="106">
        <f t="shared" si="17"/>
        <v>0</v>
      </c>
      <c r="O43" s="103"/>
      <c r="Q43" s="99">
        <f t="shared" ref="Q43:Q84" si="20">A43</f>
        <v>37</v>
      </c>
      <c r="R43" s="80">
        <f t="shared" si="19"/>
        <v>0</v>
      </c>
      <c r="S43" s="80">
        <f t="shared" ref="S43:S81" si="21">C43</f>
        <v>0</v>
      </c>
      <c r="T43" s="80">
        <f t="shared" ref="T43:T81" si="22">D43</f>
        <v>0</v>
      </c>
      <c r="U43" s="80">
        <f t="shared" ref="U43:U81" si="23">E43</f>
        <v>0</v>
      </c>
      <c r="V43" s="80">
        <f t="shared" ref="V43:V81" si="24">F43</f>
        <v>0</v>
      </c>
      <c r="W43" s="80">
        <f t="shared" ref="W43:W81" si="25">G43</f>
        <v>0</v>
      </c>
      <c r="X43" s="80">
        <f t="shared" ref="X43:X81" si="26">H43</f>
        <v>0</v>
      </c>
      <c r="Y43" s="100">
        <f t="shared" ref="Y43:Y81" si="27">I43</f>
        <v>0</v>
      </c>
      <c r="Z43" s="100">
        <f t="shared" ref="Z43:Z81" si="28">J43</f>
        <v>0</v>
      </c>
      <c r="AA43" s="100">
        <f t="shared" ref="AA43:AA81" si="29">K43</f>
        <v>0</v>
      </c>
      <c r="AB43" s="100">
        <f t="shared" ref="AB43:AB81" si="30">L43</f>
        <v>0</v>
      </c>
      <c r="AC43" s="100">
        <f t="shared" ref="AC43:AC81" si="31">M43</f>
        <v>0</v>
      </c>
      <c r="AD43" s="100">
        <f t="shared" si="18"/>
        <v>0</v>
      </c>
      <c r="AE43" s="80">
        <f t="shared" ref="AE43:AE81" si="32">O43</f>
        <v>0</v>
      </c>
    </row>
    <row r="44" spans="1:31" outlineLevel="1">
      <c r="A44" s="101">
        <v>38</v>
      </c>
      <c r="B44" s="109"/>
      <c r="C44" s="103"/>
      <c r="D44" s="92"/>
      <c r="E44" s="113"/>
      <c r="F44" s="89"/>
      <c r="G44" s="93"/>
      <c r="H44" s="113"/>
      <c r="I44" s="110"/>
      <c r="J44" s="111"/>
      <c r="K44" s="111"/>
      <c r="L44" s="111"/>
      <c r="M44" s="112"/>
      <c r="N44" s="106">
        <f t="shared" si="17"/>
        <v>0</v>
      </c>
      <c r="O44" s="103"/>
      <c r="Q44" s="99">
        <f t="shared" si="20"/>
        <v>38</v>
      </c>
      <c r="R44" s="80">
        <f t="shared" si="19"/>
        <v>0</v>
      </c>
      <c r="S44" s="80">
        <f t="shared" si="21"/>
        <v>0</v>
      </c>
      <c r="T44" s="80">
        <f t="shared" si="22"/>
        <v>0</v>
      </c>
      <c r="U44" s="80">
        <f t="shared" si="23"/>
        <v>0</v>
      </c>
      <c r="V44" s="80">
        <f t="shared" si="24"/>
        <v>0</v>
      </c>
      <c r="W44" s="80">
        <f t="shared" si="25"/>
        <v>0</v>
      </c>
      <c r="X44" s="80">
        <f t="shared" si="26"/>
        <v>0</v>
      </c>
      <c r="Y44" s="100">
        <f t="shared" si="27"/>
        <v>0</v>
      </c>
      <c r="Z44" s="100">
        <f t="shared" si="28"/>
        <v>0</v>
      </c>
      <c r="AA44" s="100">
        <f t="shared" si="29"/>
        <v>0</v>
      </c>
      <c r="AB44" s="100">
        <f t="shared" si="30"/>
        <v>0</v>
      </c>
      <c r="AC44" s="100">
        <f t="shared" si="31"/>
        <v>0</v>
      </c>
      <c r="AD44" s="100">
        <f t="shared" si="18"/>
        <v>0</v>
      </c>
      <c r="AE44" s="80">
        <f t="shared" si="32"/>
        <v>0</v>
      </c>
    </row>
    <row r="45" spans="1:31" outlineLevel="1">
      <c r="A45" s="89">
        <v>39</v>
      </c>
      <c r="B45" s="109"/>
      <c r="C45" s="103"/>
      <c r="D45" s="92"/>
      <c r="E45" s="113"/>
      <c r="F45" s="89"/>
      <c r="G45" s="93"/>
      <c r="H45" s="113"/>
      <c r="I45" s="110"/>
      <c r="J45" s="111"/>
      <c r="K45" s="111"/>
      <c r="L45" s="111"/>
      <c r="M45" s="112"/>
      <c r="N45" s="106">
        <f t="shared" si="17"/>
        <v>0</v>
      </c>
      <c r="O45" s="103"/>
      <c r="Q45" s="99"/>
      <c r="R45" s="80"/>
      <c r="S45" s="80"/>
      <c r="T45" s="80"/>
      <c r="U45" s="80"/>
      <c r="V45" s="80"/>
      <c r="W45" s="80"/>
      <c r="X45" s="80"/>
      <c r="Y45" s="100"/>
      <c r="Z45" s="100"/>
      <c r="AA45" s="100"/>
      <c r="AB45" s="100"/>
      <c r="AC45" s="100"/>
      <c r="AD45" s="100"/>
      <c r="AE45" s="80"/>
    </row>
    <row r="46" spans="1:31" outlineLevel="1">
      <c r="A46" s="101">
        <v>40</v>
      </c>
      <c r="B46" s="109"/>
      <c r="C46" s="103"/>
      <c r="D46" s="92"/>
      <c r="E46" s="113"/>
      <c r="F46" s="89"/>
      <c r="G46" s="93"/>
      <c r="H46" s="113"/>
      <c r="I46" s="110"/>
      <c r="J46" s="111"/>
      <c r="K46" s="111"/>
      <c r="L46" s="111"/>
      <c r="M46" s="112"/>
      <c r="N46" s="106">
        <f t="shared" si="17"/>
        <v>0</v>
      </c>
      <c r="O46" s="103"/>
      <c r="Q46" s="99"/>
      <c r="R46" s="80"/>
      <c r="S46" s="80"/>
      <c r="T46" s="80"/>
      <c r="U46" s="80"/>
      <c r="V46" s="80"/>
      <c r="W46" s="80"/>
      <c r="X46" s="80"/>
      <c r="Y46" s="100"/>
      <c r="Z46" s="100"/>
      <c r="AA46" s="100"/>
      <c r="AB46" s="100"/>
      <c r="AC46" s="100"/>
      <c r="AD46" s="100"/>
      <c r="AE46" s="80"/>
    </row>
    <row r="47" spans="1:31" outlineLevel="1">
      <c r="A47" s="89">
        <v>41</v>
      </c>
      <c r="B47" s="109"/>
      <c r="C47" s="103"/>
      <c r="D47" s="92"/>
      <c r="E47" s="113"/>
      <c r="F47" s="89"/>
      <c r="G47" s="93"/>
      <c r="H47" s="113"/>
      <c r="I47" s="110"/>
      <c r="J47" s="111"/>
      <c r="K47" s="111"/>
      <c r="L47" s="111"/>
      <c r="M47" s="112"/>
      <c r="N47" s="106">
        <f t="shared" si="17"/>
        <v>0</v>
      </c>
      <c r="O47" s="103"/>
      <c r="Q47" s="99"/>
      <c r="R47" s="80"/>
      <c r="S47" s="80"/>
      <c r="T47" s="80"/>
      <c r="U47" s="80"/>
      <c r="V47" s="80"/>
      <c r="W47" s="80"/>
      <c r="X47" s="80"/>
      <c r="Y47" s="100"/>
      <c r="Z47" s="100"/>
      <c r="AA47" s="100"/>
      <c r="AB47" s="100"/>
      <c r="AC47" s="100"/>
      <c r="AD47" s="100"/>
      <c r="AE47" s="80"/>
    </row>
    <row r="48" spans="1:31" outlineLevel="1">
      <c r="A48" s="101">
        <v>42</v>
      </c>
      <c r="B48" s="109"/>
      <c r="C48" s="103"/>
      <c r="D48" s="92"/>
      <c r="E48" s="113"/>
      <c r="F48" s="89"/>
      <c r="G48" s="93"/>
      <c r="H48" s="113"/>
      <c r="I48" s="110"/>
      <c r="J48" s="111"/>
      <c r="K48" s="111"/>
      <c r="L48" s="111"/>
      <c r="M48" s="112"/>
      <c r="N48" s="106">
        <f t="shared" si="17"/>
        <v>0</v>
      </c>
      <c r="O48" s="103"/>
      <c r="Q48" s="99"/>
      <c r="R48" s="80"/>
      <c r="S48" s="80"/>
      <c r="T48" s="80"/>
      <c r="U48" s="80"/>
      <c r="V48" s="80"/>
      <c r="W48" s="80"/>
      <c r="X48" s="80"/>
      <c r="Y48" s="100"/>
      <c r="Z48" s="100"/>
      <c r="AA48" s="100"/>
      <c r="AB48" s="100"/>
      <c r="AC48" s="100"/>
      <c r="AD48" s="100"/>
      <c r="AE48" s="80"/>
    </row>
    <row r="49" spans="1:31" outlineLevel="1">
      <c r="A49" s="89">
        <v>43</v>
      </c>
      <c r="B49" s="109"/>
      <c r="C49" s="103"/>
      <c r="D49" s="92"/>
      <c r="E49" s="113"/>
      <c r="F49" s="89"/>
      <c r="G49" s="93"/>
      <c r="H49" s="113"/>
      <c r="I49" s="110"/>
      <c r="J49" s="111"/>
      <c r="K49" s="111"/>
      <c r="L49" s="111"/>
      <c r="M49" s="112"/>
      <c r="N49" s="106">
        <f t="shared" si="17"/>
        <v>0</v>
      </c>
      <c r="O49" s="103"/>
      <c r="Q49" s="99"/>
      <c r="R49" s="80"/>
      <c r="S49" s="80"/>
      <c r="T49" s="80"/>
      <c r="U49" s="80"/>
      <c r="V49" s="80"/>
      <c r="W49" s="80"/>
      <c r="X49" s="80"/>
      <c r="Y49" s="100"/>
      <c r="Z49" s="100"/>
      <c r="AA49" s="100"/>
      <c r="AB49" s="100"/>
      <c r="AC49" s="100"/>
      <c r="AD49" s="100"/>
      <c r="AE49" s="80"/>
    </row>
    <row r="50" spans="1:31" outlineLevel="1">
      <c r="A50" s="101">
        <v>44</v>
      </c>
      <c r="B50" s="109"/>
      <c r="C50" s="103"/>
      <c r="D50" s="92"/>
      <c r="E50" s="113"/>
      <c r="F50" s="89"/>
      <c r="G50" s="93"/>
      <c r="H50" s="113"/>
      <c r="I50" s="110"/>
      <c r="J50" s="111"/>
      <c r="K50" s="111"/>
      <c r="L50" s="111"/>
      <c r="M50" s="112"/>
      <c r="N50" s="106">
        <f t="shared" si="17"/>
        <v>0</v>
      </c>
      <c r="O50" s="103"/>
      <c r="Q50" s="99"/>
      <c r="R50" s="80"/>
      <c r="S50" s="80"/>
      <c r="T50" s="80"/>
      <c r="U50" s="80"/>
      <c r="V50" s="80"/>
      <c r="W50" s="80"/>
      <c r="X50" s="80"/>
      <c r="Y50" s="100"/>
      <c r="Z50" s="100"/>
      <c r="AA50" s="100"/>
      <c r="AB50" s="100"/>
      <c r="AC50" s="100"/>
      <c r="AD50" s="100"/>
      <c r="AE50" s="80"/>
    </row>
    <row r="51" spans="1:31" outlineLevel="1">
      <c r="A51" s="89">
        <v>45</v>
      </c>
      <c r="B51" s="109"/>
      <c r="C51" s="103"/>
      <c r="D51" s="92"/>
      <c r="E51" s="113"/>
      <c r="F51" s="89"/>
      <c r="G51" s="93"/>
      <c r="H51" s="113"/>
      <c r="I51" s="110"/>
      <c r="J51" s="111"/>
      <c r="K51" s="111"/>
      <c r="L51" s="111"/>
      <c r="M51" s="112"/>
      <c r="N51" s="106">
        <f t="shared" si="17"/>
        <v>0</v>
      </c>
      <c r="O51" s="103"/>
      <c r="Q51" s="99"/>
      <c r="R51" s="80"/>
      <c r="S51" s="80"/>
      <c r="T51" s="80"/>
      <c r="U51" s="80"/>
      <c r="V51" s="80"/>
      <c r="W51" s="80"/>
      <c r="X51" s="80"/>
      <c r="Y51" s="100"/>
      <c r="Z51" s="100"/>
      <c r="AA51" s="100"/>
      <c r="AB51" s="100"/>
      <c r="AC51" s="100"/>
      <c r="AD51" s="100"/>
      <c r="AE51" s="80"/>
    </row>
    <row r="52" spans="1:31" outlineLevel="1">
      <c r="A52" s="101">
        <v>46</v>
      </c>
      <c r="B52" s="109"/>
      <c r="C52" s="103"/>
      <c r="D52" s="92"/>
      <c r="E52" s="113"/>
      <c r="F52" s="89"/>
      <c r="G52" s="93"/>
      <c r="H52" s="113"/>
      <c r="I52" s="110"/>
      <c r="J52" s="111"/>
      <c r="K52" s="111"/>
      <c r="L52" s="111"/>
      <c r="M52" s="112"/>
      <c r="N52" s="106">
        <f t="shared" si="17"/>
        <v>0</v>
      </c>
      <c r="O52" s="103"/>
      <c r="Q52" s="99"/>
      <c r="R52" s="80"/>
      <c r="S52" s="80"/>
      <c r="T52" s="80"/>
      <c r="U52" s="80"/>
      <c r="V52" s="80"/>
      <c r="W52" s="80"/>
      <c r="X52" s="80"/>
      <c r="Y52" s="100"/>
      <c r="Z52" s="100"/>
      <c r="AA52" s="100"/>
      <c r="AB52" s="100"/>
      <c r="AC52" s="100"/>
      <c r="AD52" s="100"/>
      <c r="AE52" s="80"/>
    </row>
    <row r="53" spans="1:31" outlineLevel="1">
      <c r="A53" s="89">
        <v>47</v>
      </c>
      <c r="B53" s="109"/>
      <c r="C53" s="103"/>
      <c r="D53" s="92"/>
      <c r="E53" s="113"/>
      <c r="F53" s="89"/>
      <c r="G53" s="93"/>
      <c r="H53" s="113"/>
      <c r="I53" s="110"/>
      <c r="J53" s="111"/>
      <c r="K53" s="111"/>
      <c r="L53" s="111"/>
      <c r="M53" s="112"/>
      <c r="N53" s="106">
        <f t="shared" si="17"/>
        <v>0</v>
      </c>
      <c r="O53" s="103"/>
      <c r="Q53" s="99"/>
      <c r="R53" s="80"/>
      <c r="S53" s="80"/>
      <c r="T53" s="80"/>
      <c r="U53" s="80"/>
      <c r="V53" s="80"/>
      <c r="W53" s="80"/>
      <c r="X53" s="80"/>
      <c r="Y53" s="100"/>
      <c r="Z53" s="100"/>
      <c r="AA53" s="100"/>
      <c r="AB53" s="100"/>
      <c r="AC53" s="100"/>
      <c r="AD53" s="100"/>
      <c r="AE53" s="80"/>
    </row>
    <row r="54" spans="1:31" outlineLevel="1">
      <c r="A54" s="101">
        <v>48</v>
      </c>
      <c r="B54" s="109"/>
      <c r="C54" s="103"/>
      <c r="D54" s="92"/>
      <c r="E54" s="113"/>
      <c r="F54" s="89"/>
      <c r="G54" s="93"/>
      <c r="H54" s="113"/>
      <c r="I54" s="110"/>
      <c r="J54" s="111"/>
      <c r="K54" s="111"/>
      <c r="L54" s="111"/>
      <c r="M54" s="112"/>
      <c r="N54" s="106">
        <f t="shared" si="17"/>
        <v>0</v>
      </c>
      <c r="O54" s="103"/>
      <c r="Q54" s="99"/>
      <c r="R54" s="80"/>
      <c r="S54" s="80"/>
      <c r="T54" s="80"/>
      <c r="U54" s="80"/>
      <c r="V54" s="80"/>
      <c r="W54" s="80"/>
      <c r="X54" s="80"/>
      <c r="Y54" s="100"/>
      <c r="Z54" s="100"/>
      <c r="AA54" s="100"/>
      <c r="AB54" s="100"/>
      <c r="AC54" s="100"/>
      <c r="AD54" s="100"/>
      <c r="AE54" s="80"/>
    </row>
    <row r="55" spans="1:31" outlineLevel="1">
      <c r="A55" s="89">
        <v>49</v>
      </c>
      <c r="B55" s="109"/>
      <c r="C55" s="103"/>
      <c r="D55" s="92"/>
      <c r="E55" s="113"/>
      <c r="F55" s="101"/>
      <c r="G55" s="93"/>
      <c r="H55" s="113"/>
      <c r="I55" s="110"/>
      <c r="J55" s="111"/>
      <c r="K55" s="111"/>
      <c r="L55" s="111"/>
      <c r="M55" s="112"/>
      <c r="N55" s="106">
        <f t="shared" si="17"/>
        <v>0</v>
      </c>
      <c r="O55" s="103"/>
      <c r="Q55" s="99"/>
      <c r="R55" s="80"/>
      <c r="S55" s="80"/>
      <c r="T55" s="80"/>
      <c r="U55" s="80"/>
      <c r="V55" s="80"/>
      <c r="W55" s="80"/>
      <c r="X55" s="80"/>
      <c r="Y55" s="100"/>
      <c r="Z55" s="100"/>
      <c r="AA55" s="100"/>
      <c r="AB55" s="100"/>
      <c r="AC55" s="100"/>
      <c r="AD55" s="100"/>
      <c r="AE55" s="80"/>
    </row>
    <row r="56" spans="1:31" outlineLevel="1">
      <c r="A56" s="101">
        <v>50</v>
      </c>
      <c r="B56" s="109"/>
      <c r="C56" s="103"/>
      <c r="D56" s="92"/>
      <c r="E56" s="113"/>
      <c r="F56" s="101"/>
      <c r="G56" s="93"/>
      <c r="H56" s="113"/>
      <c r="I56" s="110"/>
      <c r="J56" s="111"/>
      <c r="K56" s="111"/>
      <c r="L56" s="111"/>
      <c r="M56" s="112"/>
      <c r="N56" s="106">
        <f t="shared" si="17"/>
        <v>0</v>
      </c>
      <c r="O56" s="103"/>
      <c r="Q56" s="99"/>
      <c r="R56" s="80"/>
      <c r="S56" s="80"/>
      <c r="T56" s="80"/>
      <c r="U56" s="80"/>
      <c r="V56" s="80"/>
      <c r="W56" s="80"/>
      <c r="X56" s="80"/>
      <c r="Y56" s="100"/>
      <c r="Z56" s="100"/>
      <c r="AA56" s="100"/>
      <c r="AB56" s="100"/>
      <c r="AC56" s="100"/>
      <c r="AD56" s="100"/>
      <c r="AE56" s="80"/>
    </row>
    <row r="57" spans="1:31" outlineLevel="1">
      <c r="A57" s="89">
        <v>51</v>
      </c>
      <c r="B57" s="109"/>
      <c r="C57" s="103"/>
      <c r="D57" s="92"/>
      <c r="E57" s="113"/>
      <c r="F57" s="101"/>
      <c r="G57" s="93"/>
      <c r="H57" s="113"/>
      <c r="I57" s="110"/>
      <c r="J57" s="111"/>
      <c r="K57" s="111"/>
      <c r="L57" s="111"/>
      <c r="M57" s="112"/>
      <c r="N57" s="106">
        <f t="shared" si="17"/>
        <v>0</v>
      </c>
      <c r="O57" s="103"/>
      <c r="Q57" s="99"/>
      <c r="R57" s="80"/>
      <c r="S57" s="80"/>
      <c r="T57" s="80"/>
      <c r="U57" s="80"/>
      <c r="V57" s="80"/>
      <c r="W57" s="80"/>
      <c r="X57" s="80"/>
      <c r="Y57" s="100"/>
      <c r="Z57" s="100"/>
      <c r="AA57" s="100"/>
      <c r="AB57" s="100"/>
      <c r="AC57" s="100"/>
      <c r="AD57" s="100"/>
      <c r="AE57" s="80"/>
    </row>
    <row r="58" spans="1:31" outlineLevel="1">
      <c r="A58" s="101">
        <v>52</v>
      </c>
      <c r="B58" s="109"/>
      <c r="C58" s="103"/>
      <c r="D58" s="92"/>
      <c r="E58" s="113"/>
      <c r="F58" s="101"/>
      <c r="G58" s="93"/>
      <c r="H58" s="113"/>
      <c r="I58" s="110"/>
      <c r="J58" s="111"/>
      <c r="K58" s="111"/>
      <c r="L58" s="111"/>
      <c r="M58" s="112"/>
      <c r="N58" s="106">
        <f t="shared" si="17"/>
        <v>0</v>
      </c>
      <c r="O58" s="103"/>
      <c r="Q58" s="99"/>
      <c r="R58" s="80"/>
      <c r="S58" s="80"/>
      <c r="T58" s="80"/>
      <c r="U58" s="80"/>
      <c r="V58" s="80"/>
      <c r="W58" s="80"/>
      <c r="X58" s="80"/>
      <c r="Y58" s="100"/>
      <c r="Z58" s="100"/>
      <c r="AA58" s="100"/>
      <c r="AB58" s="100"/>
      <c r="AC58" s="100"/>
      <c r="AD58" s="100"/>
      <c r="AE58" s="80"/>
    </row>
    <row r="59" spans="1:31" outlineLevel="1">
      <c r="A59" s="89">
        <v>53</v>
      </c>
      <c r="B59" s="109"/>
      <c r="C59" s="103"/>
      <c r="D59" s="92"/>
      <c r="E59" s="113"/>
      <c r="F59" s="101"/>
      <c r="G59" s="93"/>
      <c r="H59" s="113"/>
      <c r="I59" s="110"/>
      <c r="J59" s="111"/>
      <c r="K59" s="111"/>
      <c r="L59" s="111"/>
      <c r="M59" s="112"/>
      <c r="N59" s="106">
        <f t="shared" si="17"/>
        <v>0</v>
      </c>
      <c r="O59" s="103"/>
      <c r="Q59" s="99"/>
      <c r="R59" s="80"/>
      <c r="S59" s="80"/>
      <c r="T59" s="80"/>
      <c r="U59" s="80"/>
      <c r="V59" s="80"/>
      <c r="W59" s="80"/>
      <c r="X59" s="80"/>
      <c r="Y59" s="100"/>
      <c r="Z59" s="100"/>
      <c r="AA59" s="100"/>
      <c r="AB59" s="100"/>
      <c r="AC59" s="100"/>
      <c r="AD59" s="100"/>
      <c r="AE59" s="80"/>
    </row>
    <row r="60" spans="1:31" outlineLevel="1">
      <c r="A60" s="101">
        <v>54</v>
      </c>
      <c r="B60" s="109"/>
      <c r="C60" s="103"/>
      <c r="D60" s="92"/>
      <c r="E60" s="113"/>
      <c r="F60" s="101"/>
      <c r="G60" s="93"/>
      <c r="H60" s="113"/>
      <c r="I60" s="110"/>
      <c r="J60" s="111"/>
      <c r="K60" s="111"/>
      <c r="L60" s="111"/>
      <c r="M60" s="112"/>
      <c r="N60" s="106">
        <f t="shared" si="17"/>
        <v>0</v>
      </c>
      <c r="O60" s="103"/>
      <c r="Q60" s="99"/>
      <c r="R60" s="80"/>
      <c r="S60" s="80"/>
      <c r="T60" s="80"/>
      <c r="U60" s="80"/>
      <c r="V60" s="80"/>
      <c r="W60" s="80"/>
      <c r="X60" s="80"/>
      <c r="Y60" s="100"/>
      <c r="Z60" s="100"/>
      <c r="AA60" s="100"/>
      <c r="AB60" s="100"/>
      <c r="AC60" s="100"/>
      <c r="AD60" s="100"/>
      <c r="AE60" s="80"/>
    </row>
    <row r="61" spans="1:31" outlineLevel="1">
      <c r="A61" s="89">
        <v>55</v>
      </c>
      <c r="B61" s="109"/>
      <c r="C61" s="103"/>
      <c r="D61" s="92"/>
      <c r="E61" s="113"/>
      <c r="F61" s="101"/>
      <c r="G61" s="93"/>
      <c r="H61" s="113"/>
      <c r="I61" s="110"/>
      <c r="J61" s="111"/>
      <c r="K61" s="111"/>
      <c r="L61" s="111"/>
      <c r="M61" s="112"/>
      <c r="N61" s="106">
        <f t="shared" si="17"/>
        <v>0</v>
      </c>
      <c r="O61" s="103"/>
      <c r="Q61" s="99"/>
      <c r="R61" s="80"/>
      <c r="S61" s="80"/>
      <c r="T61" s="80"/>
      <c r="U61" s="80"/>
      <c r="V61" s="80"/>
      <c r="W61" s="80"/>
      <c r="X61" s="80"/>
      <c r="Y61" s="100"/>
      <c r="Z61" s="100"/>
      <c r="AA61" s="100"/>
      <c r="AB61" s="100"/>
      <c r="AC61" s="100"/>
      <c r="AD61" s="100"/>
      <c r="AE61" s="80"/>
    </row>
    <row r="62" spans="1:31" outlineLevel="1">
      <c r="A62" s="101">
        <v>56</v>
      </c>
      <c r="B62" s="109"/>
      <c r="C62" s="103"/>
      <c r="D62" s="92"/>
      <c r="E62" s="113"/>
      <c r="F62" s="101"/>
      <c r="G62" s="93"/>
      <c r="H62" s="113"/>
      <c r="I62" s="110"/>
      <c r="J62" s="111"/>
      <c r="K62" s="111"/>
      <c r="L62" s="111"/>
      <c r="M62" s="112"/>
      <c r="N62" s="106">
        <f t="shared" si="17"/>
        <v>0</v>
      </c>
      <c r="O62" s="103"/>
      <c r="Q62" s="99"/>
      <c r="R62" s="80"/>
      <c r="S62" s="80"/>
      <c r="T62" s="80"/>
      <c r="U62" s="80"/>
      <c r="V62" s="80"/>
      <c r="W62" s="80"/>
      <c r="X62" s="80"/>
      <c r="Y62" s="100"/>
      <c r="Z62" s="100"/>
      <c r="AA62" s="100"/>
      <c r="AB62" s="100"/>
      <c r="AC62" s="100"/>
      <c r="AD62" s="100"/>
      <c r="AE62" s="80"/>
    </row>
    <row r="63" spans="1:31" outlineLevel="1">
      <c r="A63" s="89">
        <v>57</v>
      </c>
      <c r="B63" s="109"/>
      <c r="C63" s="103"/>
      <c r="D63" s="92"/>
      <c r="E63" s="113"/>
      <c r="F63" s="101"/>
      <c r="G63" s="93"/>
      <c r="H63" s="113"/>
      <c r="I63" s="110"/>
      <c r="J63" s="111"/>
      <c r="K63" s="111"/>
      <c r="L63" s="111"/>
      <c r="M63" s="112"/>
      <c r="N63" s="106">
        <f t="shared" si="17"/>
        <v>0</v>
      </c>
      <c r="O63" s="103"/>
      <c r="Q63" s="99"/>
      <c r="R63" s="80"/>
      <c r="S63" s="80"/>
      <c r="T63" s="80"/>
      <c r="U63" s="80"/>
      <c r="V63" s="80"/>
      <c r="W63" s="80"/>
      <c r="X63" s="80"/>
      <c r="Y63" s="100"/>
      <c r="Z63" s="100"/>
      <c r="AA63" s="100"/>
      <c r="AB63" s="100"/>
      <c r="AC63" s="100"/>
      <c r="AD63" s="100"/>
      <c r="AE63" s="80"/>
    </row>
    <row r="64" spans="1:31" outlineLevel="1">
      <c r="A64" s="101">
        <v>58</v>
      </c>
      <c r="B64" s="109"/>
      <c r="C64" s="103"/>
      <c r="D64" s="92"/>
      <c r="E64" s="113"/>
      <c r="F64" s="89"/>
      <c r="G64" s="93"/>
      <c r="H64" s="113"/>
      <c r="I64" s="110"/>
      <c r="J64" s="111"/>
      <c r="K64" s="111"/>
      <c r="L64" s="111"/>
      <c r="M64" s="112"/>
      <c r="N64" s="106">
        <f t="shared" si="17"/>
        <v>0</v>
      </c>
      <c r="O64" s="103"/>
      <c r="Q64" s="99"/>
      <c r="R64" s="80"/>
      <c r="S64" s="80"/>
      <c r="T64" s="80"/>
      <c r="U64" s="80"/>
      <c r="V64" s="80"/>
      <c r="W64" s="80"/>
      <c r="X64" s="80"/>
      <c r="Y64" s="100"/>
      <c r="Z64" s="100"/>
      <c r="AA64" s="100"/>
      <c r="AB64" s="100"/>
      <c r="AC64" s="100"/>
      <c r="AD64" s="100"/>
      <c r="AE64" s="80"/>
    </row>
    <row r="65" spans="1:31" outlineLevel="1">
      <c r="A65" s="89">
        <v>59</v>
      </c>
      <c r="B65" s="109"/>
      <c r="C65" s="103"/>
      <c r="D65" s="92"/>
      <c r="E65" s="113"/>
      <c r="F65" s="101"/>
      <c r="G65" s="93"/>
      <c r="H65" s="113"/>
      <c r="I65" s="110"/>
      <c r="J65" s="111"/>
      <c r="K65" s="111"/>
      <c r="L65" s="111"/>
      <c r="M65" s="112"/>
      <c r="N65" s="106">
        <f t="shared" si="17"/>
        <v>0</v>
      </c>
      <c r="O65" s="103"/>
      <c r="Q65" s="99"/>
      <c r="R65" s="80"/>
      <c r="S65" s="80"/>
      <c r="T65" s="80"/>
      <c r="U65" s="80"/>
      <c r="V65" s="80"/>
      <c r="W65" s="80"/>
      <c r="X65" s="80"/>
      <c r="Y65" s="100"/>
      <c r="Z65" s="100"/>
      <c r="AA65" s="100"/>
      <c r="AB65" s="100"/>
      <c r="AC65" s="100"/>
      <c r="AD65" s="100"/>
      <c r="AE65" s="80"/>
    </row>
    <row r="66" spans="1:31" outlineLevel="1">
      <c r="A66" s="101">
        <v>60</v>
      </c>
      <c r="B66" s="109"/>
      <c r="C66" s="103"/>
      <c r="D66" s="92"/>
      <c r="E66" s="113"/>
      <c r="F66" s="101"/>
      <c r="G66" s="93"/>
      <c r="H66" s="113"/>
      <c r="I66" s="110"/>
      <c r="J66" s="111"/>
      <c r="K66" s="111"/>
      <c r="L66" s="111"/>
      <c r="M66" s="112"/>
      <c r="N66" s="106">
        <f t="shared" si="17"/>
        <v>0</v>
      </c>
      <c r="O66" s="103"/>
      <c r="Q66" s="99"/>
      <c r="R66" s="80"/>
      <c r="S66" s="80"/>
      <c r="T66" s="80"/>
      <c r="U66" s="80"/>
      <c r="V66" s="80"/>
      <c r="W66" s="80"/>
      <c r="X66" s="80"/>
      <c r="Y66" s="100"/>
      <c r="Z66" s="100"/>
      <c r="AA66" s="100"/>
      <c r="AB66" s="100"/>
      <c r="AC66" s="100"/>
      <c r="AD66" s="100"/>
      <c r="AE66" s="80"/>
    </row>
    <row r="67" spans="1:31" outlineLevel="1">
      <c r="A67" s="89">
        <v>61</v>
      </c>
      <c r="B67" s="109"/>
      <c r="C67" s="103"/>
      <c r="D67" s="92"/>
      <c r="E67" s="113"/>
      <c r="F67" s="114"/>
      <c r="G67" s="93"/>
      <c r="H67" s="113"/>
      <c r="I67" s="110"/>
      <c r="J67" s="111"/>
      <c r="K67" s="111"/>
      <c r="L67" s="111"/>
      <c r="M67" s="112"/>
      <c r="N67" s="106">
        <f t="shared" si="17"/>
        <v>0</v>
      </c>
      <c r="O67" s="103"/>
      <c r="Q67" s="99"/>
      <c r="R67" s="80"/>
      <c r="S67" s="80"/>
      <c r="T67" s="80"/>
      <c r="U67" s="80"/>
      <c r="V67" s="80"/>
      <c r="W67" s="80"/>
      <c r="X67" s="80"/>
      <c r="Y67" s="100"/>
      <c r="Z67" s="100"/>
      <c r="AA67" s="100"/>
      <c r="AB67" s="100"/>
      <c r="AC67" s="100"/>
      <c r="AD67" s="100"/>
      <c r="AE67" s="80"/>
    </row>
    <row r="68" spans="1:31" outlineLevel="1">
      <c r="A68" s="101">
        <v>62</v>
      </c>
      <c r="B68" s="109"/>
      <c r="C68" s="103"/>
      <c r="D68" s="92"/>
      <c r="E68" s="113"/>
      <c r="F68" s="101"/>
      <c r="G68" s="93"/>
      <c r="H68" s="113"/>
      <c r="I68" s="110"/>
      <c r="J68" s="111"/>
      <c r="K68" s="111"/>
      <c r="L68" s="111"/>
      <c r="M68" s="112"/>
      <c r="N68" s="106">
        <f t="shared" si="17"/>
        <v>0</v>
      </c>
      <c r="O68" s="103"/>
      <c r="Q68" s="99">
        <f t="shared" si="20"/>
        <v>62</v>
      </c>
      <c r="R68" s="80">
        <f t="shared" si="19"/>
        <v>0</v>
      </c>
      <c r="S68" s="80">
        <f t="shared" si="21"/>
        <v>0</v>
      </c>
      <c r="T68" s="80">
        <f t="shared" si="22"/>
        <v>0</v>
      </c>
      <c r="U68" s="80">
        <f t="shared" si="23"/>
        <v>0</v>
      </c>
      <c r="V68" s="80">
        <f t="shared" si="24"/>
        <v>0</v>
      </c>
      <c r="W68" s="80">
        <f t="shared" si="25"/>
        <v>0</v>
      </c>
      <c r="X68" s="80">
        <f t="shared" si="26"/>
        <v>0</v>
      </c>
      <c r="Y68" s="100">
        <f t="shared" si="27"/>
        <v>0</v>
      </c>
      <c r="Z68" s="100">
        <f t="shared" si="28"/>
        <v>0</v>
      </c>
      <c r="AA68" s="100">
        <f t="shared" si="29"/>
        <v>0</v>
      </c>
      <c r="AB68" s="100">
        <f t="shared" si="30"/>
        <v>0</v>
      </c>
      <c r="AC68" s="100">
        <f t="shared" si="31"/>
        <v>0</v>
      </c>
      <c r="AD68" s="100">
        <f t="shared" si="18"/>
        <v>0</v>
      </c>
      <c r="AE68" s="80">
        <f t="shared" si="32"/>
        <v>0</v>
      </c>
    </row>
    <row r="69" spans="1:31" outlineLevel="1">
      <c r="A69" s="89">
        <v>63</v>
      </c>
      <c r="B69" s="109"/>
      <c r="C69" s="103"/>
      <c r="D69" s="92"/>
      <c r="E69" s="113"/>
      <c r="F69" s="101"/>
      <c r="G69" s="93"/>
      <c r="H69" s="113"/>
      <c r="I69" s="110"/>
      <c r="J69" s="111"/>
      <c r="K69" s="111"/>
      <c r="L69" s="111"/>
      <c r="M69" s="112"/>
      <c r="N69" s="106">
        <f t="shared" si="17"/>
        <v>0</v>
      </c>
      <c r="O69" s="103"/>
      <c r="Q69" s="99"/>
      <c r="R69" s="80"/>
      <c r="S69" s="80"/>
      <c r="T69" s="80"/>
      <c r="U69" s="80"/>
      <c r="V69" s="80"/>
      <c r="W69" s="80"/>
      <c r="X69" s="80"/>
      <c r="Y69" s="100"/>
      <c r="Z69" s="100"/>
      <c r="AA69" s="100"/>
      <c r="AB69" s="100"/>
      <c r="AC69" s="100"/>
      <c r="AD69" s="100"/>
      <c r="AE69" s="80"/>
    </row>
    <row r="70" spans="1:31" outlineLevel="1">
      <c r="A70" s="101">
        <v>64</v>
      </c>
      <c r="B70" s="109"/>
      <c r="C70" s="103"/>
      <c r="D70" s="92"/>
      <c r="E70" s="113"/>
      <c r="F70" s="89"/>
      <c r="G70" s="93"/>
      <c r="H70" s="113"/>
      <c r="I70" s="110"/>
      <c r="J70" s="111"/>
      <c r="K70" s="111"/>
      <c r="L70" s="111"/>
      <c r="M70" s="112"/>
      <c r="N70" s="106">
        <f t="shared" si="17"/>
        <v>0</v>
      </c>
      <c r="O70" s="103"/>
      <c r="Q70" s="99"/>
      <c r="R70" s="80"/>
      <c r="S70" s="80"/>
      <c r="T70" s="80"/>
      <c r="U70" s="80"/>
      <c r="V70" s="80"/>
      <c r="W70" s="80"/>
      <c r="X70" s="80"/>
      <c r="Y70" s="100"/>
      <c r="Z70" s="100"/>
      <c r="AA70" s="100"/>
      <c r="AB70" s="100"/>
      <c r="AC70" s="100"/>
      <c r="AD70" s="100"/>
      <c r="AE70" s="80"/>
    </row>
    <row r="71" spans="1:31" outlineLevel="1">
      <c r="A71" s="89">
        <v>65</v>
      </c>
      <c r="B71" s="109"/>
      <c r="C71" s="103"/>
      <c r="D71" s="92"/>
      <c r="E71" s="113"/>
      <c r="F71" s="89"/>
      <c r="G71" s="93"/>
      <c r="H71" s="113"/>
      <c r="I71" s="110"/>
      <c r="J71" s="111"/>
      <c r="K71" s="111"/>
      <c r="L71" s="111"/>
      <c r="M71" s="112"/>
      <c r="N71" s="106">
        <f t="shared" si="17"/>
        <v>0</v>
      </c>
      <c r="O71" s="103"/>
      <c r="Q71" s="99"/>
      <c r="R71" s="80"/>
      <c r="S71" s="80"/>
      <c r="T71" s="80"/>
      <c r="U71" s="80"/>
      <c r="V71" s="80"/>
      <c r="W71" s="80"/>
      <c r="X71" s="80"/>
      <c r="Y71" s="100"/>
      <c r="Z71" s="100"/>
      <c r="AA71" s="100"/>
      <c r="AB71" s="100"/>
      <c r="AC71" s="100"/>
      <c r="AD71" s="100"/>
      <c r="AE71" s="80"/>
    </row>
    <row r="72" spans="1:31" outlineLevel="1">
      <c r="A72" s="101">
        <v>66</v>
      </c>
      <c r="B72" s="109"/>
      <c r="C72" s="103"/>
      <c r="D72" s="92"/>
      <c r="E72" s="113"/>
      <c r="F72" s="101"/>
      <c r="G72" s="93"/>
      <c r="H72" s="113"/>
      <c r="I72" s="110"/>
      <c r="J72" s="111"/>
      <c r="K72" s="111"/>
      <c r="L72" s="111"/>
      <c r="M72" s="112"/>
      <c r="N72" s="106">
        <f t="shared" si="17"/>
        <v>0</v>
      </c>
      <c r="O72" s="103"/>
      <c r="Q72" s="99"/>
      <c r="R72" s="80"/>
      <c r="S72" s="80"/>
      <c r="T72" s="80"/>
      <c r="U72" s="80"/>
      <c r="V72" s="80"/>
      <c r="W72" s="80"/>
      <c r="X72" s="80"/>
      <c r="Y72" s="100"/>
      <c r="Z72" s="100"/>
      <c r="AA72" s="100"/>
      <c r="AB72" s="100"/>
      <c r="AC72" s="100"/>
      <c r="AD72" s="100"/>
      <c r="AE72" s="80"/>
    </row>
    <row r="73" spans="1:31" outlineLevel="1">
      <c r="A73" s="89">
        <v>67</v>
      </c>
      <c r="B73" s="109"/>
      <c r="C73" s="103"/>
      <c r="D73" s="92"/>
      <c r="E73" s="113"/>
      <c r="F73" s="89"/>
      <c r="G73" s="93"/>
      <c r="H73" s="113"/>
      <c r="I73" s="110"/>
      <c r="J73" s="111"/>
      <c r="K73" s="111"/>
      <c r="L73" s="111"/>
      <c r="M73" s="112"/>
      <c r="N73" s="106">
        <f t="shared" si="17"/>
        <v>0</v>
      </c>
      <c r="O73" s="103"/>
      <c r="Q73" s="99"/>
      <c r="R73" s="80"/>
      <c r="S73" s="80"/>
      <c r="T73" s="80"/>
      <c r="U73" s="80"/>
      <c r="V73" s="80"/>
      <c r="W73" s="80"/>
      <c r="X73" s="80"/>
      <c r="Y73" s="100"/>
      <c r="Z73" s="100"/>
      <c r="AA73" s="100"/>
      <c r="AB73" s="100"/>
      <c r="AC73" s="100"/>
      <c r="AD73" s="100"/>
      <c r="AE73" s="80"/>
    </row>
    <row r="74" spans="1:31" outlineLevel="1">
      <c r="A74" s="101">
        <v>68</v>
      </c>
      <c r="B74" s="109"/>
      <c r="C74" s="103"/>
      <c r="D74" s="92"/>
      <c r="E74" s="113"/>
      <c r="F74" s="101"/>
      <c r="G74" s="93"/>
      <c r="H74" s="113"/>
      <c r="I74" s="110"/>
      <c r="J74" s="111"/>
      <c r="K74" s="111"/>
      <c r="L74" s="111"/>
      <c r="M74" s="112"/>
      <c r="N74" s="106">
        <f t="shared" ref="N74:N81" si="33">I74*J74*M74</f>
        <v>0</v>
      </c>
      <c r="O74" s="103"/>
      <c r="Q74" s="99"/>
      <c r="R74" s="80"/>
      <c r="S74" s="80"/>
      <c r="T74" s="80"/>
      <c r="U74" s="80"/>
      <c r="V74" s="80"/>
      <c r="W74" s="80"/>
      <c r="X74" s="80"/>
      <c r="Y74" s="100"/>
      <c r="Z74" s="100"/>
      <c r="AA74" s="100"/>
      <c r="AB74" s="100"/>
      <c r="AC74" s="100"/>
      <c r="AD74" s="100"/>
      <c r="AE74" s="80"/>
    </row>
    <row r="75" spans="1:31" outlineLevel="1">
      <c r="A75" s="89">
        <v>69</v>
      </c>
      <c r="B75" s="109"/>
      <c r="C75" s="103"/>
      <c r="D75" s="92"/>
      <c r="E75" s="113"/>
      <c r="F75" s="101"/>
      <c r="G75" s="93"/>
      <c r="H75" s="113"/>
      <c r="I75" s="110"/>
      <c r="J75" s="111"/>
      <c r="K75" s="111"/>
      <c r="L75" s="111"/>
      <c r="M75" s="112"/>
      <c r="N75" s="106">
        <f t="shared" si="33"/>
        <v>0</v>
      </c>
      <c r="O75" s="103"/>
      <c r="Q75" s="99"/>
      <c r="R75" s="80"/>
      <c r="S75" s="80"/>
      <c r="T75" s="80"/>
      <c r="U75" s="80"/>
      <c r="V75" s="80"/>
      <c r="W75" s="80"/>
      <c r="X75" s="80"/>
      <c r="Y75" s="100"/>
      <c r="Z75" s="100"/>
      <c r="AA75" s="100"/>
      <c r="AB75" s="100"/>
      <c r="AC75" s="100"/>
      <c r="AD75" s="100"/>
      <c r="AE75" s="80"/>
    </row>
    <row r="76" spans="1:31" outlineLevel="1">
      <c r="A76" s="101">
        <v>70</v>
      </c>
      <c r="B76" s="109"/>
      <c r="C76" s="103"/>
      <c r="D76" s="92"/>
      <c r="E76" s="113"/>
      <c r="F76" s="101"/>
      <c r="G76" s="93"/>
      <c r="H76" s="113"/>
      <c r="I76" s="110"/>
      <c r="J76" s="111"/>
      <c r="K76" s="111"/>
      <c r="L76" s="111"/>
      <c r="M76" s="112"/>
      <c r="N76" s="106">
        <f t="shared" si="33"/>
        <v>0</v>
      </c>
      <c r="O76" s="103"/>
      <c r="Q76" s="99"/>
      <c r="R76" s="80"/>
      <c r="S76" s="80"/>
      <c r="T76" s="80"/>
      <c r="U76" s="80"/>
      <c r="V76" s="80"/>
      <c r="W76" s="80"/>
      <c r="X76" s="80"/>
      <c r="Y76" s="100"/>
      <c r="Z76" s="100"/>
      <c r="AA76" s="100"/>
      <c r="AB76" s="100"/>
      <c r="AC76" s="100"/>
      <c r="AD76" s="100"/>
      <c r="AE76" s="80"/>
    </row>
    <row r="77" spans="1:31" outlineLevel="1">
      <c r="A77" s="89">
        <v>71</v>
      </c>
      <c r="B77" s="109"/>
      <c r="C77" s="103"/>
      <c r="D77" s="92"/>
      <c r="E77" s="113"/>
      <c r="F77" s="101"/>
      <c r="G77" s="93"/>
      <c r="H77" s="113"/>
      <c r="I77" s="110"/>
      <c r="J77" s="111"/>
      <c r="K77" s="111"/>
      <c r="L77" s="111"/>
      <c r="M77" s="112"/>
      <c r="N77" s="106">
        <f t="shared" si="33"/>
        <v>0</v>
      </c>
      <c r="O77" s="103"/>
      <c r="Q77" s="99"/>
      <c r="R77" s="80"/>
      <c r="S77" s="80"/>
      <c r="T77" s="80"/>
      <c r="U77" s="80"/>
      <c r="V77" s="80"/>
      <c r="W77" s="80"/>
      <c r="X77" s="80"/>
      <c r="Y77" s="100"/>
      <c r="Z77" s="100"/>
      <c r="AA77" s="100"/>
      <c r="AB77" s="100"/>
      <c r="AC77" s="100"/>
      <c r="AD77" s="100"/>
      <c r="AE77" s="80"/>
    </row>
    <row r="78" spans="1:31" outlineLevel="1">
      <c r="A78" s="101">
        <v>72</v>
      </c>
      <c r="B78" s="109"/>
      <c r="C78" s="103"/>
      <c r="D78" s="92"/>
      <c r="E78" s="113"/>
      <c r="F78" s="89"/>
      <c r="G78" s="93"/>
      <c r="H78" s="113"/>
      <c r="I78" s="110"/>
      <c r="J78" s="111"/>
      <c r="K78" s="111"/>
      <c r="L78" s="111"/>
      <c r="M78" s="112"/>
      <c r="N78" s="106">
        <f t="shared" si="33"/>
        <v>0</v>
      </c>
      <c r="O78" s="103"/>
      <c r="Q78" s="99"/>
      <c r="R78" s="80"/>
      <c r="S78" s="80"/>
      <c r="T78" s="80"/>
      <c r="U78" s="80"/>
      <c r="V78" s="80"/>
      <c r="W78" s="80"/>
      <c r="X78" s="80"/>
      <c r="Y78" s="100"/>
      <c r="Z78" s="100"/>
      <c r="AA78" s="100"/>
      <c r="AB78" s="100"/>
      <c r="AC78" s="100"/>
      <c r="AD78" s="100"/>
      <c r="AE78" s="80"/>
    </row>
    <row r="79" spans="1:31" outlineLevel="1">
      <c r="A79" s="89">
        <v>73</v>
      </c>
      <c r="B79" s="109"/>
      <c r="C79" s="103"/>
      <c r="D79" s="92"/>
      <c r="E79" s="113"/>
      <c r="F79" s="101"/>
      <c r="G79" s="93"/>
      <c r="H79" s="113"/>
      <c r="I79" s="110"/>
      <c r="J79" s="111"/>
      <c r="K79" s="111"/>
      <c r="L79" s="111"/>
      <c r="M79" s="112"/>
      <c r="N79" s="106">
        <f t="shared" si="33"/>
        <v>0</v>
      </c>
      <c r="O79" s="103"/>
      <c r="Q79" s="99"/>
      <c r="R79" s="80"/>
      <c r="S79" s="80"/>
      <c r="T79" s="80"/>
      <c r="U79" s="80"/>
      <c r="V79" s="80"/>
      <c r="W79" s="80"/>
      <c r="X79" s="80"/>
      <c r="Y79" s="100"/>
      <c r="Z79" s="100"/>
      <c r="AA79" s="100"/>
      <c r="AB79" s="100"/>
      <c r="AC79" s="100"/>
      <c r="AD79" s="100"/>
      <c r="AE79" s="80"/>
    </row>
    <row r="80" spans="1:31" outlineLevel="1">
      <c r="A80" s="101">
        <v>74</v>
      </c>
      <c r="B80" s="109"/>
      <c r="C80" s="103"/>
      <c r="D80" s="92"/>
      <c r="E80" s="113"/>
      <c r="F80" s="101"/>
      <c r="G80" s="93"/>
      <c r="H80" s="113"/>
      <c r="I80" s="110"/>
      <c r="J80" s="111"/>
      <c r="K80" s="111"/>
      <c r="L80" s="111"/>
      <c r="M80" s="112"/>
      <c r="N80" s="106">
        <f t="shared" si="33"/>
        <v>0</v>
      </c>
      <c r="O80" s="103"/>
      <c r="Q80" s="99"/>
      <c r="R80" s="80"/>
      <c r="S80" s="80"/>
      <c r="T80" s="80"/>
      <c r="U80" s="80"/>
      <c r="V80" s="80"/>
      <c r="W80" s="80"/>
      <c r="X80" s="80"/>
      <c r="Y80" s="100"/>
      <c r="Z80" s="100"/>
      <c r="AA80" s="100"/>
      <c r="AB80" s="100"/>
      <c r="AC80" s="100"/>
      <c r="AD80" s="100"/>
      <c r="AE80" s="80"/>
    </row>
    <row r="81" spans="1:31" outlineLevel="1">
      <c r="A81" s="89">
        <v>75</v>
      </c>
      <c r="B81" s="115"/>
      <c r="C81" s="103"/>
      <c r="D81" s="92"/>
      <c r="E81" s="113"/>
      <c r="F81" s="101"/>
      <c r="G81" s="93"/>
      <c r="H81" s="103"/>
      <c r="I81" s="110"/>
      <c r="J81" s="111"/>
      <c r="K81" s="111"/>
      <c r="L81" s="111"/>
      <c r="M81" s="112"/>
      <c r="N81" s="106">
        <f t="shared" si="33"/>
        <v>0</v>
      </c>
      <c r="O81" s="103"/>
      <c r="Q81" s="99">
        <f t="shared" si="20"/>
        <v>75</v>
      </c>
      <c r="R81" s="80">
        <f t="shared" ref="R81" si="34">B81</f>
        <v>0</v>
      </c>
      <c r="S81" s="80">
        <f t="shared" si="21"/>
        <v>0</v>
      </c>
      <c r="T81" s="80">
        <f t="shared" si="22"/>
        <v>0</v>
      </c>
      <c r="U81" s="80">
        <f t="shared" si="23"/>
        <v>0</v>
      </c>
      <c r="V81" s="80">
        <f t="shared" si="24"/>
        <v>0</v>
      </c>
      <c r="W81" s="80">
        <f t="shared" si="25"/>
        <v>0</v>
      </c>
      <c r="X81" s="80">
        <f t="shared" si="26"/>
        <v>0</v>
      </c>
      <c r="Y81" s="100">
        <f t="shared" si="27"/>
        <v>0</v>
      </c>
      <c r="Z81" s="100">
        <f t="shared" si="28"/>
        <v>0</v>
      </c>
      <c r="AA81" s="100">
        <f t="shared" si="29"/>
        <v>0</v>
      </c>
      <c r="AB81" s="100">
        <f t="shared" si="30"/>
        <v>0</v>
      </c>
      <c r="AC81" s="100">
        <f t="shared" si="31"/>
        <v>0</v>
      </c>
      <c r="AD81" s="100">
        <f t="shared" ref="AD81" si="35">Y81*Z81*AA81*AB81*AC81</f>
        <v>0</v>
      </c>
      <c r="AE81" s="80">
        <f t="shared" si="32"/>
        <v>0</v>
      </c>
    </row>
    <row r="83" spans="1:31">
      <c r="A83" s="142" t="s">
        <v>82</v>
      </c>
      <c r="B83" s="142"/>
      <c r="C83" s="142"/>
      <c r="D83" s="142"/>
      <c r="E83" s="142"/>
      <c r="F83" s="142"/>
      <c r="G83" s="142"/>
      <c r="H83" s="142"/>
      <c r="I83" s="142"/>
      <c r="J83" s="142"/>
      <c r="K83" s="142"/>
      <c r="L83" s="142"/>
      <c r="M83" s="142"/>
      <c r="N83" s="142"/>
      <c r="O83" s="142"/>
      <c r="Q83" s="143" t="str">
        <f t="shared" si="20"/>
        <v>* - включая лекарственные препараты, используемые в качестве лечебного питания</v>
      </c>
      <c r="R83" s="143"/>
      <c r="S83" s="143"/>
      <c r="T83" s="143"/>
      <c r="U83" s="143"/>
      <c r="V83" s="143"/>
      <c r="W83" s="143"/>
      <c r="X83" s="143"/>
      <c r="Y83" s="143"/>
      <c r="Z83" s="143"/>
      <c r="AA83" s="143"/>
      <c r="AB83" s="143"/>
      <c r="AC83" s="143"/>
      <c r="AD83" s="143"/>
      <c r="AE83" s="143"/>
    </row>
    <row r="84" spans="1:31">
      <c r="A84" s="142" t="s">
        <v>83</v>
      </c>
      <c r="B84" s="142"/>
      <c r="C84" s="142"/>
      <c r="D84" s="142"/>
      <c r="E84" s="142"/>
      <c r="F84" s="142"/>
      <c r="G84" s="142"/>
      <c r="H84" s="142"/>
      <c r="I84" s="142"/>
      <c r="J84" s="142"/>
      <c r="K84" s="142"/>
      <c r="L84" s="142"/>
      <c r="M84" s="142"/>
      <c r="N84" s="142"/>
      <c r="O84" s="142"/>
      <c r="Q84" s="143" t="str">
        <f t="shared" si="20"/>
        <v>** - концентрация лекарственного препарата, наименование и описание схемы терапии и т.д.</v>
      </c>
      <c r="R84" s="143"/>
      <c r="S84" s="143"/>
      <c r="T84" s="143"/>
      <c r="U84" s="143"/>
      <c r="V84" s="143"/>
      <c r="W84" s="143"/>
      <c r="X84" s="143"/>
      <c r="Y84" s="143"/>
      <c r="Z84" s="143"/>
      <c r="AA84" s="143"/>
      <c r="AB84" s="143"/>
      <c r="AC84" s="143"/>
      <c r="AD84" s="143"/>
      <c r="AE84" s="143"/>
    </row>
    <row r="85" spans="1:31">
      <c r="A85" s="142" t="s">
        <v>84</v>
      </c>
      <c r="B85" s="142"/>
      <c r="C85" s="142"/>
      <c r="D85" s="142"/>
      <c r="E85" s="142"/>
      <c r="F85" s="142"/>
      <c r="G85" s="142"/>
      <c r="H85" s="142"/>
      <c r="I85" s="142"/>
      <c r="J85" s="142"/>
      <c r="K85" s="142"/>
      <c r="L85" s="142"/>
      <c r="M85" s="142"/>
      <c r="N85" s="142"/>
      <c r="O85" s="142"/>
      <c r="Q85" s="143" t="str">
        <f>A86</f>
        <v>**** - при неактуальности данного показателя (например, однократное введение лекарственного препарата) в данном поле ставится "1"</v>
      </c>
      <c r="R85" s="143"/>
      <c r="S85" s="143"/>
      <c r="T85" s="143"/>
      <c r="U85" s="143"/>
      <c r="V85" s="143"/>
      <c r="W85" s="143"/>
      <c r="X85" s="143"/>
      <c r="Y85" s="143"/>
      <c r="Z85" s="143"/>
      <c r="AA85" s="143"/>
      <c r="AB85" s="143"/>
      <c r="AC85" s="143"/>
      <c r="AD85" s="143"/>
      <c r="AE85" s="143"/>
    </row>
    <row r="86" spans="1:31">
      <c r="A86" s="142" t="s">
        <v>85</v>
      </c>
      <c r="B86" s="142"/>
      <c r="C86" s="142"/>
      <c r="D86" s="142"/>
      <c r="E86" s="142"/>
      <c r="F86" s="142"/>
      <c r="G86" s="142"/>
      <c r="H86" s="142"/>
      <c r="I86" s="142"/>
      <c r="J86" s="142"/>
      <c r="K86" s="142"/>
      <c r="L86" s="142"/>
      <c r="M86" s="142"/>
      <c r="N86" s="142"/>
      <c r="O86" s="142"/>
    </row>
  </sheetData>
  <mergeCells count="13">
    <mergeCell ref="A1:O1"/>
    <mergeCell ref="A2:O2"/>
    <mergeCell ref="A3:B3"/>
    <mergeCell ref="C3:D3"/>
    <mergeCell ref="A6:M6"/>
    <mergeCell ref="A85:O85"/>
    <mergeCell ref="Q85:AE85"/>
    <mergeCell ref="A86:O86"/>
    <mergeCell ref="Q6:AC6"/>
    <mergeCell ref="A83:O83"/>
    <mergeCell ref="Q83:AE83"/>
    <mergeCell ref="A84:O84"/>
    <mergeCell ref="Q84:AE84"/>
  </mergeCells>
  <dataValidations count="1">
    <dataValidation type="list" allowBlank="1" showInputMessage="1" showErrorMessage="1" sqref="D7:D13 D15:D26 D27 D28 D29 D30 D31 D32 D34 D35 D36 D37 D38 D39 D40 D41 D42 D43 D44 D45 D46 D47 D48 D49 D50 D51 D55 D57 D61 D62 D63 D64 D65 D66 D67 D68 D69 D70 D71 D72 D73 D74 D75 D76 D77 D78 D79 D80 D14 D33 D52 D53 D54 D56 D58 D59 D60 D81">
      <formula1>"Да,Нет"</formula1>
    </dataValidation>
  </dataValidations>
  <pageMargins left="0.7" right="0.7" top="0.75" bottom="0.75" header="0.3" footer="0.3"/>
  <pageSetup paperSize="9" orientation="portrait" horizontalDpi="300" verticalDpi="0" copies="0"/>
  <extLst>
    <ext xmlns:x14="http://schemas.microsoft.com/office/spreadsheetml/2009/9/main" uri="{CCE6A557-97BC-4b89-ADB6-D9C93CAAB3DF}">
      <x14:dataValidations xmlns:xm="http://schemas.microsoft.com/office/excel/2006/main" count="48">
        <x14:dataValidation type="list" allowBlank="1" showInputMessage="1" showErrorMessage="1">
          <x14:formula1>
            <xm:f>'Варианты ответов для ЛП'!$A$2:$A$19</xm:f>
          </x14:formula1>
          <xm:sqref>E7:E11 E13 E15:E26 E32 E27 E34 E33</xm:sqref>
        </x14:dataValidation>
        <x14:dataValidation type="list" allowBlank="1" showInputMessage="1" showErrorMessage="1">
          <x14:formula1>
            <xm:f>'Варианты ответов для ЛП'!$B$2:$B$5</xm:f>
          </x14:formula1>
          <xm:sqref>F7:F13 F15:F26 F32 F34:F35 F27 F36 F37 F38 F39 F40 F14</xm:sqref>
        </x14:dataValidation>
        <x14:dataValidation type="list" allowBlank="1" showInputMessage="1" showErrorMessage="1">
          <x14:formula1>
            <xm:f>'Варианты ответов для ЛП'!$C$2:$C$6</xm:f>
          </x14:formula1>
          <xm:sqref>G7:G13 G15:G26 G27 G28 G29 G30 G31 G32 G34 G35 G36 G37 G38 G39 G40 G41 G42 G43 G44 G45 G46 G47 G48 G49 G50 G51 G55 G57 G61 G62 G63 G64 G65 G66 G67 G68 G69 G70 G71 G72 G73 G74 G75 G76 G77 G78 G79 G80 G14 G33 G52 G53 G54 G56 G58 G59 G60 G81</xm:sqref>
        </x14:dataValidation>
        <x14:dataValidation type="list" allowBlank="1" showInputMessage="1" showErrorMessage="1">
          <x14:formula1>
            <xm:f>'Варианты ответов для ЛП'!$A$2:$A$19</xm:f>
          </x14:formula1>
          <xm:sqref>E28</xm:sqref>
        </x14:dataValidation>
        <x14:dataValidation type="list" allowBlank="1" showInputMessage="1" showErrorMessage="1">
          <x14:formula1>
            <xm:f>'Варианты ответов для ЛП'!$A$2:$A$19</xm:f>
          </x14:formula1>
          <xm:sqref>E29</xm:sqref>
        </x14:dataValidation>
        <x14:dataValidation type="list" allowBlank="1" showInputMessage="1" showErrorMessage="1">
          <x14:formula1>
            <xm:f>'Варианты ответов для ЛП'!$A$2:$A$19</xm:f>
          </x14:formula1>
          <xm:sqref>E30</xm:sqref>
        </x14:dataValidation>
        <x14:dataValidation type="list" allowBlank="1" showInputMessage="1" showErrorMessage="1">
          <x14:formula1>
            <xm:f>'Варианты ответов для ЛП'!$A$2:$A$19</xm:f>
          </x14:formula1>
          <xm:sqref>E31</xm:sqref>
        </x14:dataValidation>
        <x14:dataValidation type="list" allowBlank="1" showInputMessage="1" showErrorMessage="1">
          <x14:formula1>
            <xm:f>'Варианты ответов для ЛП'!$B$2:$B$5</xm:f>
          </x14:formula1>
          <xm:sqref>F28</xm:sqref>
        </x14:dataValidation>
        <x14:dataValidation type="list" allowBlank="1" showInputMessage="1" showErrorMessage="1">
          <x14:formula1>
            <xm:f>'Варианты ответов для ЛП'!$B$2:$B$5</xm:f>
          </x14:formula1>
          <xm:sqref>F29</xm:sqref>
        </x14:dataValidation>
        <x14:dataValidation type="list" allowBlank="1" showInputMessage="1" showErrorMessage="1">
          <x14:formula1>
            <xm:f>'Варианты ответов для ЛП'!$B$2:$B$5</xm:f>
          </x14:formula1>
          <xm:sqref>F30</xm:sqref>
        </x14:dataValidation>
        <x14:dataValidation type="list" allowBlank="1" showInputMessage="1" showErrorMessage="1">
          <x14:formula1>
            <xm:f>'Варианты ответов для ЛП'!$B$2:$B$5</xm:f>
          </x14:formula1>
          <xm:sqref>F31</xm:sqref>
        </x14:dataValidation>
        <x14:dataValidation type="list" allowBlank="1" showInputMessage="1" showErrorMessage="1">
          <x14:formula1>
            <xm:f>'Варианты ответов для ЛП'!$A$2:$A$19</xm:f>
          </x14:formula1>
          <xm:sqref>E35 E36 E37 E38 E39 E40 E41 E42 E43 E44 E45 E46 E47 E48 E49 E50 E51 E55 E57 E61 E62 E63 E64 E65 E66 E67 E68 E69 E70 E71 E72 E73 E74 E75 E76 E77 E78 E79 E80 E52 E53 E54 E56 E58 E59 E60 E81</xm:sqref>
        </x14:dataValidation>
        <x14:dataValidation type="list" allowBlank="1" showInputMessage="1" showErrorMessage="1">
          <x14:formula1>
            <xm:f>'Варианты ответов для ЛП'!$B$2:$B$5</xm:f>
          </x14:formula1>
          <xm:sqref>F41</xm:sqref>
        </x14:dataValidation>
        <x14:dataValidation type="list" allowBlank="1" showInputMessage="1" showErrorMessage="1">
          <x14:formula1>
            <xm:f>'Варианты ответов для ЛП'!$B$2:$B$5</xm:f>
          </x14:formula1>
          <xm:sqref>F42</xm:sqref>
        </x14:dataValidation>
        <x14:dataValidation type="list" allowBlank="1" showInputMessage="1" showErrorMessage="1">
          <x14:formula1>
            <xm:f>'Варианты ответов для ЛП'!$B$2:$B$5</xm:f>
          </x14:formula1>
          <xm:sqref>F43</xm:sqref>
        </x14:dataValidation>
        <x14:dataValidation type="list" allowBlank="1" showInputMessage="1" showErrorMessage="1">
          <x14:formula1>
            <xm:f>'Варианты ответов для ЛП'!$B$2:$B$5</xm:f>
          </x14:formula1>
          <xm:sqref>F44</xm:sqref>
        </x14:dataValidation>
        <x14:dataValidation type="list" allowBlank="1" showInputMessage="1" showErrorMessage="1">
          <x14:formula1>
            <xm:f>'Варианты ответов для ЛП'!$B$2:$B$5</xm:f>
          </x14:formula1>
          <xm:sqref>F45</xm:sqref>
        </x14:dataValidation>
        <x14:dataValidation type="list" allowBlank="1" showInputMessage="1" showErrorMessage="1">
          <x14:formula1>
            <xm:f>'Варианты ответов для ЛП'!$B$2:$B$5</xm:f>
          </x14:formula1>
          <xm:sqref>F46</xm:sqref>
        </x14:dataValidation>
        <x14:dataValidation type="list" allowBlank="1" showInputMessage="1" showErrorMessage="1">
          <x14:formula1>
            <xm:f>'Варианты ответов для ЛП'!$B$2:$B$5</xm:f>
          </x14:formula1>
          <xm:sqref>F47</xm:sqref>
        </x14:dataValidation>
        <x14:dataValidation type="list" allowBlank="1" showInputMessage="1" showErrorMessage="1">
          <x14:formula1>
            <xm:f>'Варианты ответов для ЛП'!$B$2:$B$5</xm:f>
          </x14:formula1>
          <xm:sqref>F48</xm:sqref>
        </x14:dataValidation>
        <x14:dataValidation type="list" allowBlank="1" showInputMessage="1" showErrorMessage="1">
          <x14:formula1>
            <xm:f>'Варианты ответов для ЛП'!$B$2:$B$5</xm:f>
          </x14:formula1>
          <xm:sqref>F49</xm:sqref>
        </x14:dataValidation>
        <x14:dataValidation type="list" allowBlank="1" showInputMessage="1" showErrorMessage="1">
          <x14:formula1>
            <xm:f>'Варианты ответов для ЛП'!$B$2:$B$5</xm:f>
          </x14:formula1>
          <xm:sqref>F50</xm:sqref>
        </x14:dataValidation>
        <x14:dataValidation type="list" allowBlank="1" showInputMessage="1" showErrorMessage="1">
          <x14:formula1>
            <xm:f>'Варианты ответов для ЛП'!$B$2:$B$5</xm:f>
          </x14:formula1>
          <xm:sqref>F51 F52 F53 F54</xm:sqref>
        </x14:dataValidation>
        <x14:dataValidation type="list" allowBlank="1" showInputMessage="1" showErrorMessage="1">
          <x14:formula1>
            <xm:f>'Варианты ответов для ЛП'!$B$2:$B$5</xm:f>
          </x14:formula1>
          <xm:sqref>F55</xm:sqref>
        </x14:dataValidation>
        <x14:dataValidation type="list" allowBlank="1" showInputMessage="1" showErrorMessage="1">
          <x14:formula1>
            <xm:f>'Варианты ответов для ЛП'!$B$2:$B$5</xm:f>
          </x14:formula1>
          <xm:sqref>F56 F57 F58 F59 F60</xm:sqref>
        </x14:dataValidation>
        <x14:dataValidation type="list" allowBlank="1" showInputMessage="1" showErrorMessage="1">
          <x14:formula1>
            <xm:f>'Варианты ответов для ЛП'!$B$2:$B$5</xm:f>
          </x14:formula1>
          <xm:sqref>F61</xm:sqref>
        </x14:dataValidation>
        <x14:dataValidation type="list" allowBlank="1" showInputMessage="1" showErrorMessage="1">
          <x14:formula1>
            <xm:f>'Варианты ответов для ЛП'!$B$2:$B$5</xm:f>
          </x14:formula1>
          <xm:sqref>F62</xm:sqref>
        </x14:dataValidation>
        <x14:dataValidation type="list" allowBlank="1" showInputMessage="1" showErrorMessage="1">
          <x14:formula1>
            <xm:f>'Варианты ответов для ЛП'!$B$2:$B$5</xm:f>
          </x14:formula1>
          <xm:sqref>F63</xm:sqref>
        </x14:dataValidation>
        <x14:dataValidation type="list" allowBlank="1" showInputMessage="1" showErrorMessage="1">
          <x14:formula1>
            <xm:f>'Варианты ответов для ЛП'!$B$2:$B$5</xm:f>
          </x14:formula1>
          <xm:sqref>F64</xm:sqref>
        </x14:dataValidation>
        <x14:dataValidation type="list" allowBlank="1" showInputMessage="1" showErrorMessage="1">
          <x14:formula1>
            <xm:f>'Варианты ответов для ЛП'!$B$2:$B$5</xm:f>
          </x14:formula1>
          <xm:sqref>F65</xm:sqref>
        </x14:dataValidation>
        <x14:dataValidation type="list" allowBlank="1" showInputMessage="1" showErrorMessage="1">
          <x14:formula1>
            <xm:f>'Варианты ответов для ЛП'!$B$2:$B$5</xm:f>
          </x14:formula1>
          <xm:sqref>F66</xm:sqref>
        </x14:dataValidation>
        <x14:dataValidation type="list" allowBlank="1" showInputMessage="1" showErrorMessage="1">
          <x14:formula1>
            <xm:f>'Варианты ответов для ЛП'!$B$2:$B$5</xm:f>
          </x14:formula1>
          <xm:sqref>F67</xm:sqref>
        </x14:dataValidation>
        <x14:dataValidation type="list" allowBlank="1" showInputMessage="1" showErrorMessage="1">
          <x14:formula1>
            <xm:f>'Варианты ответов для ЛП'!$B$2:$B$5</xm:f>
          </x14:formula1>
          <xm:sqref>F68</xm:sqref>
        </x14:dataValidation>
        <x14:dataValidation type="list" allowBlank="1" showInputMessage="1" showErrorMessage="1">
          <x14:formula1>
            <xm:f>'Варианты ответов для ЛП'!$B$2:$B$5</xm:f>
          </x14:formula1>
          <xm:sqref>F69</xm:sqref>
        </x14:dataValidation>
        <x14:dataValidation type="list" allowBlank="1" showInputMessage="1" showErrorMessage="1">
          <x14:formula1>
            <xm:f>'Варианты ответов для ЛП'!$B$2:$B$5</xm:f>
          </x14:formula1>
          <xm:sqref>F70</xm:sqref>
        </x14:dataValidation>
        <x14:dataValidation type="list" allowBlank="1" showInputMessage="1" showErrorMessage="1">
          <x14:formula1>
            <xm:f>'Варианты ответов для ЛП'!$B$2:$B$5</xm:f>
          </x14:formula1>
          <xm:sqref>F71</xm:sqref>
        </x14:dataValidation>
        <x14:dataValidation type="list" allowBlank="1" showInputMessage="1" showErrorMessage="1">
          <x14:formula1>
            <xm:f>'Варианты ответов для ЛП'!$B$2:$B$5</xm:f>
          </x14:formula1>
          <xm:sqref>F73</xm:sqref>
        </x14:dataValidation>
        <x14:dataValidation type="list" allowBlank="1" showInputMessage="1" showErrorMessage="1">
          <x14:formula1>
            <xm:f>'Варианты ответов для ЛП'!$B$2:$B$5</xm:f>
          </x14:formula1>
          <xm:sqref>F78</xm:sqref>
        </x14:dataValidation>
        <x14:dataValidation type="list" allowBlank="1" showInputMessage="1" showErrorMessage="1">
          <x14:formula1>
            <xm:f>'Варианты ответов для ЛП'!$B$2:$B$5</xm:f>
          </x14:formula1>
          <xm:sqref>F72</xm:sqref>
        </x14:dataValidation>
        <x14:dataValidation type="list" allowBlank="1" showInputMessage="1" showErrorMessage="1">
          <x14:formula1>
            <xm:f>'Варианты ответов для ЛП'!$B$2:$B$5</xm:f>
          </x14:formula1>
          <xm:sqref>F74</xm:sqref>
        </x14:dataValidation>
        <x14:dataValidation type="list" allowBlank="1" showInputMessage="1" showErrorMessage="1">
          <x14:formula1>
            <xm:f>'Варианты ответов для ЛП'!$B$2:$B$5</xm:f>
          </x14:formula1>
          <xm:sqref>F75</xm:sqref>
        </x14:dataValidation>
        <x14:dataValidation type="list" allowBlank="1" showInputMessage="1" showErrorMessage="1">
          <x14:formula1>
            <xm:f>'Варианты ответов для ЛП'!$B$2:$B$5</xm:f>
          </x14:formula1>
          <xm:sqref>F76</xm:sqref>
        </x14:dataValidation>
        <x14:dataValidation type="list" allowBlank="1" showInputMessage="1" showErrorMessage="1">
          <x14:formula1>
            <xm:f>'Варианты ответов для ЛП'!$B$2:$B$5</xm:f>
          </x14:formula1>
          <xm:sqref>F77</xm:sqref>
        </x14:dataValidation>
        <x14:dataValidation type="list" allowBlank="1" showInputMessage="1" showErrorMessage="1">
          <x14:formula1>
            <xm:f>'Варианты ответов для ЛП'!$B$2:$B$5</xm:f>
          </x14:formula1>
          <xm:sqref>F79</xm:sqref>
        </x14:dataValidation>
        <x14:dataValidation type="list" allowBlank="1" showInputMessage="1" showErrorMessage="1">
          <x14:formula1>
            <xm:f>'Варианты ответов для ЛП'!$B$2:$B$5</xm:f>
          </x14:formula1>
          <xm:sqref>F80 F81</xm:sqref>
        </x14:dataValidation>
        <x14:dataValidation type="list" allowBlank="1" showInputMessage="1" showErrorMessage="1">
          <x14:formula1>
            <xm:f>'Варианты ответов для ЛП'!$B$2:$B$5</xm:f>
          </x14:formula1>
          <xm:sqref>F33</xm:sqref>
        </x14:dataValidation>
        <x14:dataValidation type="list" allowBlank="1" showInputMessage="1" showErrorMessage="1">
          <x14:formula1>
            <xm:f>'Варианты ответов для ЛП'!$A$2:$A$19</xm:f>
          </x14:formula1>
          <xm:sqref>E12</xm:sqref>
        </x14:dataValidation>
        <x14:dataValidation type="list" allowBlank="1" showInputMessage="1" showErrorMessage="1">
          <x14:formula1>
            <xm:f>'Варианты ответов для ЛП'!$A$2:$A$19</xm:f>
          </x14:formula1>
          <xm:sqref>E14</xm:sqref>
        </x14:dataValidation>
      </x14:dataValidations>
    </ext>
  </extLst>
</worksheet>
</file>

<file path=xl/worksheets/sheet4.xml><?xml version="1.0" encoding="utf-8"?>
<worksheet xmlns="http://schemas.openxmlformats.org/spreadsheetml/2006/main" xmlns:r="http://schemas.openxmlformats.org/officeDocument/2006/relationships">
  <sheetPr codeName="Лист4"/>
  <dimension ref="A1:D19"/>
  <sheetViews>
    <sheetView workbookViewId="0"/>
  </sheetViews>
  <sheetFormatPr defaultRowHeight="14.4"/>
  <cols>
    <col min="1" max="1" width="34.5546875" customWidth="1"/>
    <col min="2" max="2" width="26.109375" customWidth="1"/>
    <col min="3" max="3" width="29.109375" customWidth="1"/>
    <col min="4" max="4" width="22.44140625" customWidth="1"/>
  </cols>
  <sheetData>
    <row r="1" spans="1:4" ht="43.2">
      <c r="A1" s="116" t="s">
        <v>64</v>
      </c>
      <c r="B1" s="116" t="s">
        <v>65</v>
      </c>
      <c r="C1" s="116" t="s">
        <v>66</v>
      </c>
      <c r="D1" s="116" t="s">
        <v>67</v>
      </c>
    </row>
    <row r="2" spans="1:4">
      <c r="A2" t="s">
        <v>79</v>
      </c>
      <c r="B2" t="s">
        <v>86</v>
      </c>
      <c r="C2" t="s">
        <v>87</v>
      </c>
      <c r="D2" t="s">
        <v>88</v>
      </c>
    </row>
    <row r="3" spans="1:4">
      <c r="A3" t="s">
        <v>89</v>
      </c>
      <c r="B3" t="s">
        <v>80</v>
      </c>
      <c r="C3" t="s">
        <v>90</v>
      </c>
      <c r="D3" t="s">
        <v>91</v>
      </c>
    </row>
    <row r="4" spans="1:4">
      <c r="A4" t="s">
        <v>92</v>
      </c>
      <c r="B4" t="s">
        <v>93</v>
      </c>
      <c r="C4" t="s">
        <v>94</v>
      </c>
      <c r="D4" t="s">
        <v>77</v>
      </c>
    </row>
    <row r="5" spans="1:4">
      <c r="A5" t="s">
        <v>95</v>
      </c>
      <c r="B5" t="s">
        <v>75</v>
      </c>
      <c r="C5" t="s">
        <v>76</v>
      </c>
      <c r="D5" t="s">
        <v>96</v>
      </c>
    </row>
    <row r="6" spans="1:4">
      <c r="A6" t="s">
        <v>97</v>
      </c>
      <c r="C6" t="s">
        <v>98</v>
      </c>
      <c r="D6" t="s">
        <v>99</v>
      </c>
    </row>
    <row r="7" spans="1:4">
      <c r="A7" t="s">
        <v>100</v>
      </c>
      <c r="D7" t="s">
        <v>101</v>
      </c>
    </row>
    <row r="8" spans="1:4">
      <c r="A8" t="s">
        <v>74</v>
      </c>
      <c r="D8" t="s">
        <v>102</v>
      </c>
    </row>
    <row r="9" spans="1:4">
      <c r="A9" t="s">
        <v>103</v>
      </c>
      <c r="D9" t="s">
        <v>104</v>
      </c>
    </row>
    <row r="10" spans="1:4">
      <c r="A10" t="s">
        <v>105</v>
      </c>
      <c r="D10" t="s">
        <v>106</v>
      </c>
    </row>
    <row r="11" spans="1:4">
      <c r="A11" t="s">
        <v>78</v>
      </c>
      <c r="D11" t="s">
        <v>107</v>
      </c>
    </row>
    <row r="12" spans="1:4">
      <c r="A12" t="s">
        <v>108</v>
      </c>
      <c r="D12" t="s">
        <v>109</v>
      </c>
    </row>
    <row r="13" spans="1:4">
      <c r="A13" t="s">
        <v>110</v>
      </c>
      <c r="D13" t="s">
        <v>111</v>
      </c>
    </row>
    <row r="14" spans="1:4">
      <c r="A14" t="s">
        <v>112</v>
      </c>
      <c r="D14" t="s">
        <v>113</v>
      </c>
    </row>
    <row r="15" spans="1:4">
      <c r="A15" t="s">
        <v>81</v>
      </c>
      <c r="D15" t="s">
        <v>114</v>
      </c>
    </row>
    <row r="16" spans="1:4">
      <c r="A16" t="s">
        <v>115</v>
      </c>
      <c r="D16" t="s">
        <v>116</v>
      </c>
    </row>
    <row r="17" spans="1:1">
      <c r="A17" t="s">
        <v>117</v>
      </c>
    </row>
    <row r="18" spans="1:1">
      <c r="A18" t="s">
        <v>118</v>
      </c>
    </row>
    <row r="19" spans="1:1">
      <c r="A19" t="s">
        <v>119</v>
      </c>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sheetPr codeName="Лист5"/>
  <dimension ref="A1:Z37"/>
  <sheetViews>
    <sheetView workbookViewId="0">
      <pane ySplit="6" topLeftCell="A7" activePane="bottomLeft" state="frozen"/>
      <selection sqref="A1:J1"/>
      <selection pane="bottomLeft" sqref="A1:J1"/>
    </sheetView>
  </sheetViews>
  <sheetFormatPr defaultColWidth="9.109375" defaultRowHeight="13.2" outlineLevelRow="1"/>
  <cols>
    <col min="1" max="1" width="5" style="73" customWidth="1"/>
    <col min="2" max="2" width="32.88671875" style="73" customWidth="1"/>
    <col min="3" max="3" width="15.6640625" style="73" customWidth="1"/>
    <col min="4" max="8" width="19.109375" style="73" customWidth="1"/>
    <col min="9" max="9" width="21" style="73" customWidth="1"/>
    <col min="10" max="10" width="28.44140625" style="73" customWidth="1"/>
    <col min="11" max="12" width="13" style="73" customWidth="1"/>
    <col min="13" max="13" width="6.44140625" style="74" customWidth="1"/>
    <col min="14" max="14" width="23.5546875" style="74" customWidth="1"/>
    <col min="15" max="15" width="14.109375" style="74" customWidth="1"/>
    <col min="16" max="16" width="14.44140625" style="74" customWidth="1"/>
    <col min="17" max="17" width="13.88671875" style="74" customWidth="1"/>
    <col min="18" max="18" width="14" style="74" customWidth="1"/>
    <col min="19" max="19" width="12.44140625" style="74" customWidth="1"/>
    <col min="20" max="20" width="14.33203125" style="74" customWidth="1"/>
    <col min="21" max="21" width="15.5546875" style="74" customWidth="1"/>
    <col min="22" max="22" width="19.5546875" style="74" customWidth="1"/>
    <col min="23" max="16384" width="9.109375" style="73"/>
  </cols>
  <sheetData>
    <row r="1" spans="1:26" s="75" customFormat="1" ht="18" customHeight="1">
      <c r="A1" s="145" t="s">
        <v>120</v>
      </c>
      <c r="B1" s="145"/>
      <c r="C1" s="145"/>
      <c r="D1" s="145"/>
      <c r="E1" s="145"/>
      <c r="F1" s="145"/>
      <c r="G1" s="145"/>
      <c r="H1" s="145"/>
      <c r="I1" s="145"/>
      <c r="J1" s="145"/>
      <c r="M1" s="77" t="s">
        <v>1</v>
      </c>
      <c r="N1" s="74"/>
      <c r="O1" s="74"/>
      <c r="P1" s="74"/>
      <c r="Q1" s="74"/>
      <c r="R1" s="74"/>
      <c r="S1" s="74"/>
      <c r="T1" s="74"/>
      <c r="U1" s="74"/>
      <c r="V1" s="74"/>
    </row>
    <row r="2" spans="1:26" s="75" customFormat="1" ht="15.6">
      <c r="A2" s="76"/>
      <c r="B2" s="76"/>
      <c r="C2" s="76"/>
      <c r="D2" s="76"/>
      <c r="E2" s="76"/>
      <c r="F2" s="76"/>
      <c r="G2" s="76"/>
      <c r="H2" s="76"/>
      <c r="I2" s="76"/>
      <c r="J2" s="76"/>
      <c r="M2" s="74"/>
      <c r="N2" s="74"/>
      <c r="O2" s="74"/>
      <c r="P2" s="74"/>
      <c r="Q2" s="74"/>
      <c r="R2" s="74"/>
      <c r="S2" s="74"/>
      <c r="T2" s="74"/>
      <c r="U2" s="74"/>
      <c r="V2" s="74"/>
    </row>
    <row r="3" spans="1:26" ht="15" customHeight="1">
      <c r="A3" s="147" t="s">
        <v>41</v>
      </c>
      <c r="B3" s="147"/>
      <c r="C3" s="150">
        <f>ИТОГ!B5</f>
        <v>0</v>
      </c>
      <c r="D3" s="150"/>
      <c r="J3" s="78" t="s">
        <v>121</v>
      </c>
      <c r="N3" s="79" t="str">
        <f>A3</f>
        <v>Наименование организации</v>
      </c>
      <c r="O3" s="80">
        <f>C3</f>
        <v>0</v>
      </c>
      <c r="V3" s="79" t="s">
        <v>122</v>
      </c>
    </row>
    <row r="4" spans="1:26" ht="57.75" customHeight="1">
      <c r="A4" s="81" t="s">
        <v>45</v>
      </c>
      <c r="B4" s="81" t="s">
        <v>123</v>
      </c>
      <c r="C4" s="81" t="s">
        <v>124</v>
      </c>
      <c r="D4" s="81" t="s">
        <v>51</v>
      </c>
      <c r="E4" s="81" t="s">
        <v>68</v>
      </c>
      <c r="F4" s="81" t="s">
        <v>125</v>
      </c>
      <c r="G4" s="81" t="s">
        <v>126</v>
      </c>
      <c r="H4" s="81" t="s">
        <v>71</v>
      </c>
      <c r="I4" s="81" t="s">
        <v>127</v>
      </c>
      <c r="J4" s="82" t="s">
        <v>4</v>
      </c>
      <c r="M4" s="83" t="str">
        <f t="shared" ref="M4:M36" si="0">A4</f>
        <v>№ п/п</v>
      </c>
      <c r="N4" s="83" t="str">
        <f t="shared" ref="N4:V36" si="1">B4</f>
        <v>Наименования специализированных питательных смесей</v>
      </c>
      <c r="O4" s="83" t="str">
        <f t="shared" si="1"/>
        <v>Единица измерения</v>
      </c>
      <c r="P4" s="83" t="str">
        <f t="shared" si="1"/>
        <v>Усредненный показатель частоты предоставления</v>
      </c>
      <c r="Q4" s="83" t="str">
        <f t="shared" si="1"/>
        <v>Средняя разовая доза в единицах измерения</v>
      </c>
      <c r="R4" s="83" t="str">
        <f t="shared" si="1"/>
        <v>Среднее количество приемов в день</v>
      </c>
      <c r="S4" s="83" t="str">
        <f t="shared" si="1"/>
        <v>Средняя длительность приема, дней</v>
      </c>
      <c r="T4" s="83" t="str">
        <f t="shared" si="1"/>
        <v>Средняя стоимость единицы измерения, руб.</v>
      </c>
      <c r="U4" s="83" t="str">
        <f t="shared" si="1"/>
        <v>Стоимость смесей на случай, руб.</v>
      </c>
      <c r="V4" s="83" t="str">
        <f t="shared" si="1"/>
        <v>Примечание</v>
      </c>
      <c r="W4" s="84"/>
      <c r="X4" s="84"/>
      <c r="Y4" s="84"/>
      <c r="Z4" s="84"/>
    </row>
    <row r="5" spans="1:26">
      <c r="A5" s="85">
        <v>1</v>
      </c>
      <c r="B5" s="85">
        <v>2</v>
      </c>
      <c r="C5" s="85">
        <v>3</v>
      </c>
      <c r="D5" s="85">
        <v>4</v>
      </c>
      <c r="E5" s="85">
        <v>5</v>
      </c>
      <c r="F5" s="85">
        <v>6</v>
      </c>
      <c r="G5" s="85">
        <v>7</v>
      </c>
      <c r="H5" s="85">
        <v>8</v>
      </c>
      <c r="I5" s="85">
        <v>9</v>
      </c>
      <c r="J5" s="85">
        <v>10</v>
      </c>
      <c r="M5" s="86">
        <f t="shared" si="0"/>
        <v>1</v>
      </c>
      <c r="N5" s="86">
        <f t="shared" si="1"/>
        <v>2</v>
      </c>
      <c r="O5" s="86">
        <f t="shared" ref="O5:O36" si="2">C5</f>
        <v>3</v>
      </c>
      <c r="P5" s="86">
        <f t="shared" ref="P5:P36" si="3">D5</f>
        <v>4</v>
      </c>
      <c r="Q5" s="86">
        <f t="shared" ref="Q5:Q36" si="4">E5</f>
        <v>5</v>
      </c>
      <c r="R5" s="86">
        <f t="shared" ref="R5:R36" si="5">F5</f>
        <v>6</v>
      </c>
      <c r="S5" s="86">
        <f t="shared" ref="S5:S36" si="6">G5</f>
        <v>7</v>
      </c>
      <c r="T5" s="86">
        <f t="shared" ref="T5:T36" si="7">H5</f>
        <v>8</v>
      </c>
      <c r="U5" s="86">
        <f>I5</f>
        <v>9</v>
      </c>
      <c r="V5" s="86">
        <f t="shared" ref="V5:V36" si="8">J5</f>
        <v>10</v>
      </c>
    </row>
    <row r="6" spans="1:26">
      <c r="A6" s="149" t="s">
        <v>128</v>
      </c>
      <c r="B6" s="149"/>
      <c r="C6" s="149"/>
      <c r="D6" s="149"/>
      <c r="E6" s="149"/>
      <c r="F6" s="149"/>
      <c r="G6" s="149"/>
      <c r="H6" s="149"/>
      <c r="I6" s="87">
        <f>SUM(I7:I36)</f>
        <v>0</v>
      </c>
      <c r="J6" s="87"/>
      <c r="M6" s="144" t="str">
        <f t="shared" si="0"/>
        <v>Итого затраты на дополнительное лечебное питание, руб.</v>
      </c>
      <c r="N6" s="144"/>
      <c r="O6" s="144"/>
      <c r="P6" s="144"/>
      <c r="Q6" s="144"/>
      <c r="R6" s="144"/>
      <c r="S6" s="144"/>
      <c r="T6" s="144"/>
      <c r="U6" s="88">
        <f>SUM(U7:U36)</f>
        <v>0</v>
      </c>
    </row>
    <row r="7" spans="1:26">
      <c r="A7" s="89">
        <v>1</v>
      </c>
      <c r="B7" s="98"/>
      <c r="C7" s="98"/>
      <c r="D7" s="117"/>
      <c r="E7" s="118"/>
      <c r="F7" s="118"/>
      <c r="G7" s="118"/>
      <c r="H7" s="119"/>
      <c r="I7" s="97">
        <f t="shared" ref="I7:I36" si="9">D7*E7*F7*G7*H7</f>
        <v>0</v>
      </c>
      <c r="J7" s="98"/>
      <c r="M7" s="99">
        <f t="shared" si="0"/>
        <v>1</v>
      </c>
      <c r="N7" s="80">
        <f t="shared" si="1"/>
        <v>0</v>
      </c>
      <c r="O7" s="80">
        <f t="shared" si="2"/>
        <v>0</v>
      </c>
      <c r="P7" s="100">
        <f t="shared" si="3"/>
        <v>0</v>
      </c>
      <c r="Q7" s="100">
        <f t="shared" si="4"/>
        <v>0</v>
      </c>
      <c r="R7" s="100">
        <f t="shared" si="5"/>
        <v>0</v>
      </c>
      <c r="S7" s="100">
        <f t="shared" si="6"/>
        <v>0</v>
      </c>
      <c r="T7" s="100">
        <f t="shared" si="7"/>
        <v>0</v>
      </c>
      <c r="U7" s="100">
        <f t="shared" ref="U7:U36" si="10">P7*Q7*R7*S7*T7</f>
        <v>0</v>
      </c>
      <c r="V7" s="80">
        <f t="shared" si="8"/>
        <v>0</v>
      </c>
    </row>
    <row r="8" spans="1:26">
      <c r="A8" s="101">
        <v>2</v>
      </c>
      <c r="B8" s="103"/>
      <c r="C8" s="103"/>
      <c r="D8" s="110"/>
      <c r="E8" s="111"/>
      <c r="F8" s="111"/>
      <c r="G8" s="111"/>
      <c r="H8" s="112"/>
      <c r="I8" s="106">
        <f t="shared" si="9"/>
        <v>0</v>
      </c>
      <c r="J8" s="103"/>
      <c r="M8" s="99">
        <f t="shared" si="0"/>
        <v>2</v>
      </c>
      <c r="N8" s="80">
        <f t="shared" si="1"/>
        <v>0</v>
      </c>
      <c r="O8" s="80">
        <f t="shared" si="2"/>
        <v>0</v>
      </c>
      <c r="P8" s="100">
        <f t="shared" si="3"/>
        <v>0</v>
      </c>
      <c r="Q8" s="100">
        <f t="shared" si="4"/>
        <v>0</v>
      </c>
      <c r="R8" s="100">
        <f t="shared" si="5"/>
        <v>0</v>
      </c>
      <c r="S8" s="100">
        <f t="shared" si="6"/>
        <v>0</v>
      </c>
      <c r="T8" s="100">
        <f t="shared" si="7"/>
        <v>0</v>
      </c>
      <c r="U8" s="100">
        <f t="shared" si="10"/>
        <v>0</v>
      </c>
      <c r="V8" s="80">
        <f t="shared" si="8"/>
        <v>0</v>
      </c>
    </row>
    <row r="9" spans="1:26">
      <c r="A9" s="101">
        <v>3</v>
      </c>
      <c r="B9" s="103"/>
      <c r="C9" s="103"/>
      <c r="D9" s="110"/>
      <c r="E9" s="111"/>
      <c r="F9" s="111"/>
      <c r="G9" s="111"/>
      <c r="H9" s="112"/>
      <c r="I9" s="106">
        <f t="shared" si="9"/>
        <v>0</v>
      </c>
      <c r="J9" s="103"/>
      <c r="M9" s="99">
        <f t="shared" si="0"/>
        <v>3</v>
      </c>
      <c r="N9" s="80">
        <f t="shared" si="1"/>
        <v>0</v>
      </c>
      <c r="O9" s="80">
        <f t="shared" si="2"/>
        <v>0</v>
      </c>
      <c r="P9" s="100">
        <f t="shared" si="3"/>
        <v>0</v>
      </c>
      <c r="Q9" s="100">
        <f t="shared" si="4"/>
        <v>0</v>
      </c>
      <c r="R9" s="100">
        <f t="shared" si="5"/>
        <v>0</v>
      </c>
      <c r="S9" s="100">
        <f t="shared" si="6"/>
        <v>0</v>
      </c>
      <c r="T9" s="100">
        <f t="shared" si="7"/>
        <v>0</v>
      </c>
      <c r="U9" s="100">
        <f t="shared" si="10"/>
        <v>0</v>
      </c>
      <c r="V9" s="80">
        <f t="shared" si="8"/>
        <v>0</v>
      </c>
    </row>
    <row r="10" spans="1:26">
      <c r="A10" s="101">
        <v>4</v>
      </c>
      <c r="B10" s="103"/>
      <c r="C10" s="103"/>
      <c r="D10" s="110"/>
      <c r="E10" s="111"/>
      <c r="F10" s="111"/>
      <c r="G10" s="111"/>
      <c r="H10" s="112"/>
      <c r="I10" s="106">
        <f t="shared" si="9"/>
        <v>0</v>
      </c>
      <c r="J10" s="103"/>
      <c r="M10" s="99">
        <f t="shared" si="0"/>
        <v>4</v>
      </c>
      <c r="N10" s="80">
        <f t="shared" si="1"/>
        <v>0</v>
      </c>
      <c r="O10" s="80">
        <f t="shared" si="2"/>
        <v>0</v>
      </c>
      <c r="P10" s="100">
        <f t="shared" si="3"/>
        <v>0</v>
      </c>
      <c r="Q10" s="100">
        <f t="shared" si="4"/>
        <v>0</v>
      </c>
      <c r="R10" s="100">
        <f t="shared" si="5"/>
        <v>0</v>
      </c>
      <c r="S10" s="100">
        <f t="shared" si="6"/>
        <v>0</v>
      </c>
      <c r="T10" s="100">
        <f t="shared" si="7"/>
        <v>0</v>
      </c>
      <c r="U10" s="100">
        <f t="shared" si="10"/>
        <v>0</v>
      </c>
      <c r="V10" s="80">
        <f t="shared" si="8"/>
        <v>0</v>
      </c>
    </row>
    <row r="11" spans="1:26">
      <c r="A11" s="101">
        <v>5</v>
      </c>
      <c r="B11" s="103"/>
      <c r="C11" s="103"/>
      <c r="D11" s="110"/>
      <c r="E11" s="111"/>
      <c r="F11" s="111"/>
      <c r="G11" s="111"/>
      <c r="H11" s="112"/>
      <c r="I11" s="106">
        <f t="shared" si="9"/>
        <v>0</v>
      </c>
      <c r="J11" s="103"/>
      <c r="M11" s="99">
        <f t="shared" si="0"/>
        <v>5</v>
      </c>
      <c r="N11" s="80">
        <f t="shared" si="1"/>
        <v>0</v>
      </c>
      <c r="O11" s="80">
        <f t="shared" si="2"/>
        <v>0</v>
      </c>
      <c r="P11" s="100">
        <f t="shared" si="3"/>
        <v>0</v>
      </c>
      <c r="Q11" s="100">
        <f t="shared" si="4"/>
        <v>0</v>
      </c>
      <c r="R11" s="100">
        <f t="shared" si="5"/>
        <v>0</v>
      </c>
      <c r="S11" s="100">
        <f t="shared" si="6"/>
        <v>0</v>
      </c>
      <c r="T11" s="100">
        <f t="shared" si="7"/>
        <v>0</v>
      </c>
      <c r="U11" s="100">
        <f t="shared" si="10"/>
        <v>0</v>
      </c>
      <c r="V11" s="80">
        <f t="shared" si="8"/>
        <v>0</v>
      </c>
    </row>
    <row r="12" spans="1:26">
      <c r="A12" s="101">
        <v>6</v>
      </c>
      <c r="B12" s="103"/>
      <c r="C12" s="103"/>
      <c r="D12" s="110"/>
      <c r="E12" s="111"/>
      <c r="F12" s="111"/>
      <c r="G12" s="111"/>
      <c r="H12" s="112"/>
      <c r="I12" s="106">
        <f t="shared" si="9"/>
        <v>0</v>
      </c>
      <c r="J12" s="103"/>
      <c r="M12" s="99">
        <f t="shared" si="0"/>
        <v>6</v>
      </c>
      <c r="N12" s="80">
        <f t="shared" si="1"/>
        <v>0</v>
      </c>
      <c r="O12" s="80">
        <f t="shared" si="2"/>
        <v>0</v>
      </c>
      <c r="P12" s="100">
        <f t="shared" si="3"/>
        <v>0</v>
      </c>
      <c r="Q12" s="100">
        <f t="shared" si="4"/>
        <v>0</v>
      </c>
      <c r="R12" s="100">
        <f t="shared" si="5"/>
        <v>0</v>
      </c>
      <c r="S12" s="100">
        <f t="shared" si="6"/>
        <v>0</v>
      </c>
      <c r="T12" s="100">
        <f t="shared" si="7"/>
        <v>0</v>
      </c>
      <c r="U12" s="100">
        <f t="shared" si="10"/>
        <v>0</v>
      </c>
      <c r="V12" s="80">
        <f t="shared" si="8"/>
        <v>0</v>
      </c>
    </row>
    <row r="13" spans="1:26">
      <c r="A13" s="101">
        <v>7</v>
      </c>
      <c r="B13" s="103"/>
      <c r="C13" s="103"/>
      <c r="D13" s="110"/>
      <c r="E13" s="111"/>
      <c r="F13" s="111"/>
      <c r="G13" s="111"/>
      <c r="H13" s="112"/>
      <c r="I13" s="106">
        <f t="shared" si="9"/>
        <v>0</v>
      </c>
      <c r="J13" s="103"/>
      <c r="M13" s="99">
        <f t="shared" si="0"/>
        <v>7</v>
      </c>
      <c r="N13" s="80">
        <f t="shared" si="1"/>
        <v>0</v>
      </c>
      <c r="O13" s="80">
        <f t="shared" si="2"/>
        <v>0</v>
      </c>
      <c r="P13" s="100">
        <f t="shared" si="3"/>
        <v>0</v>
      </c>
      <c r="Q13" s="100">
        <f t="shared" si="4"/>
        <v>0</v>
      </c>
      <c r="R13" s="100">
        <f t="shared" si="5"/>
        <v>0</v>
      </c>
      <c r="S13" s="100">
        <f t="shared" si="6"/>
        <v>0</v>
      </c>
      <c r="T13" s="100">
        <f t="shared" si="7"/>
        <v>0</v>
      </c>
      <c r="U13" s="100">
        <f t="shared" si="10"/>
        <v>0</v>
      </c>
      <c r="V13" s="80">
        <f t="shared" si="8"/>
        <v>0</v>
      </c>
    </row>
    <row r="14" spans="1:26">
      <c r="A14" s="101">
        <v>8</v>
      </c>
      <c r="B14" s="103"/>
      <c r="C14" s="103"/>
      <c r="D14" s="110"/>
      <c r="E14" s="111"/>
      <c r="F14" s="111"/>
      <c r="G14" s="111"/>
      <c r="H14" s="112"/>
      <c r="I14" s="106">
        <f t="shared" si="9"/>
        <v>0</v>
      </c>
      <c r="J14" s="103"/>
      <c r="M14" s="99">
        <f t="shared" si="0"/>
        <v>8</v>
      </c>
      <c r="N14" s="80">
        <f t="shared" si="1"/>
        <v>0</v>
      </c>
      <c r="O14" s="80">
        <f t="shared" si="2"/>
        <v>0</v>
      </c>
      <c r="P14" s="100">
        <f t="shared" si="3"/>
        <v>0</v>
      </c>
      <c r="Q14" s="100">
        <f t="shared" si="4"/>
        <v>0</v>
      </c>
      <c r="R14" s="100">
        <f t="shared" si="5"/>
        <v>0</v>
      </c>
      <c r="S14" s="100">
        <f t="shared" si="6"/>
        <v>0</v>
      </c>
      <c r="T14" s="100">
        <f t="shared" si="7"/>
        <v>0</v>
      </c>
      <c r="U14" s="100">
        <f t="shared" si="10"/>
        <v>0</v>
      </c>
      <c r="V14" s="80">
        <f t="shared" si="8"/>
        <v>0</v>
      </c>
    </row>
    <row r="15" spans="1:26">
      <c r="A15" s="101">
        <v>9</v>
      </c>
      <c r="B15" s="103"/>
      <c r="C15" s="103"/>
      <c r="D15" s="110"/>
      <c r="E15" s="111"/>
      <c r="F15" s="111"/>
      <c r="G15" s="111"/>
      <c r="H15" s="112"/>
      <c r="I15" s="106">
        <f t="shared" si="9"/>
        <v>0</v>
      </c>
      <c r="J15" s="103"/>
      <c r="M15" s="99">
        <f t="shared" si="0"/>
        <v>9</v>
      </c>
      <c r="N15" s="80">
        <f t="shared" si="1"/>
        <v>0</v>
      </c>
      <c r="O15" s="80">
        <f t="shared" si="2"/>
        <v>0</v>
      </c>
      <c r="P15" s="100">
        <f t="shared" si="3"/>
        <v>0</v>
      </c>
      <c r="Q15" s="100">
        <f t="shared" si="4"/>
        <v>0</v>
      </c>
      <c r="R15" s="100">
        <f t="shared" si="5"/>
        <v>0</v>
      </c>
      <c r="S15" s="100">
        <f t="shared" si="6"/>
        <v>0</v>
      </c>
      <c r="T15" s="100">
        <f t="shared" si="7"/>
        <v>0</v>
      </c>
      <c r="U15" s="100">
        <f t="shared" si="10"/>
        <v>0</v>
      </c>
      <c r="V15" s="80">
        <f t="shared" si="8"/>
        <v>0</v>
      </c>
    </row>
    <row r="16" spans="1:26">
      <c r="A16" s="101">
        <v>10</v>
      </c>
      <c r="B16" s="103"/>
      <c r="C16" s="103"/>
      <c r="D16" s="110"/>
      <c r="E16" s="111"/>
      <c r="F16" s="111"/>
      <c r="G16" s="111"/>
      <c r="H16" s="112"/>
      <c r="I16" s="106">
        <f t="shared" si="9"/>
        <v>0</v>
      </c>
      <c r="J16" s="103"/>
      <c r="M16" s="99">
        <f t="shared" si="0"/>
        <v>10</v>
      </c>
      <c r="N16" s="80">
        <f t="shared" si="1"/>
        <v>0</v>
      </c>
      <c r="O16" s="80">
        <f t="shared" si="2"/>
        <v>0</v>
      </c>
      <c r="P16" s="100">
        <f t="shared" si="3"/>
        <v>0</v>
      </c>
      <c r="Q16" s="100">
        <f t="shared" si="4"/>
        <v>0</v>
      </c>
      <c r="R16" s="100">
        <f t="shared" si="5"/>
        <v>0</v>
      </c>
      <c r="S16" s="100">
        <f t="shared" si="6"/>
        <v>0</v>
      </c>
      <c r="T16" s="100">
        <f t="shared" si="7"/>
        <v>0</v>
      </c>
      <c r="U16" s="100">
        <f t="shared" si="10"/>
        <v>0</v>
      </c>
      <c r="V16" s="80">
        <f t="shared" si="8"/>
        <v>0</v>
      </c>
    </row>
    <row r="17" spans="1:22" hidden="1" outlineLevel="1">
      <c r="A17" s="101">
        <v>11</v>
      </c>
      <c r="B17" s="103"/>
      <c r="C17" s="103"/>
      <c r="D17" s="110"/>
      <c r="E17" s="111"/>
      <c r="F17" s="111"/>
      <c r="G17" s="111"/>
      <c r="H17" s="112"/>
      <c r="I17" s="106">
        <f t="shared" si="9"/>
        <v>0</v>
      </c>
      <c r="J17" s="103"/>
      <c r="M17" s="99">
        <f t="shared" si="0"/>
        <v>11</v>
      </c>
      <c r="N17" s="80">
        <f t="shared" si="1"/>
        <v>0</v>
      </c>
      <c r="O17" s="80">
        <f t="shared" si="2"/>
        <v>0</v>
      </c>
      <c r="P17" s="100">
        <f t="shared" si="3"/>
        <v>0</v>
      </c>
      <c r="Q17" s="100">
        <f t="shared" si="4"/>
        <v>0</v>
      </c>
      <c r="R17" s="100">
        <f t="shared" si="5"/>
        <v>0</v>
      </c>
      <c r="S17" s="100">
        <f t="shared" si="6"/>
        <v>0</v>
      </c>
      <c r="T17" s="100">
        <f t="shared" si="7"/>
        <v>0</v>
      </c>
      <c r="U17" s="100">
        <f t="shared" si="10"/>
        <v>0</v>
      </c>
      <c r="V17" s="80">
        <f t="shared" si="8"/>
        <v>0</v>
      </c>
    </row>
    <row r="18" spans="1:22" hidden="1" outlineLevel="1">
      <c r="A18" s="101">
        <v>12</v>
      </c>
      <c r="B18" s="103"/>
      <c r="C18" s="103"/>
      <c r="D18" s="110"/>
      <c r="E18" s="111"/>
      <c r="F18" s="111"/>
      <c r="G18" s="111"/>
      <c r="H18" s="112"/>
      <c r="I18" s="106">
        <f t="shared" si="9"/>
        <v>0</v>
      </c>
      <c r="J18" s="103"/>
      <c r="M18" s="99">
        <f t="shared" si="0"/>
        <v>12</v>
      </c>
      <c r="N18" s="80">
        <f t="shared" si="1"/>
        <v>0</v>
      </c>
      <c r="O18" s="80">
        <f t="shared" si="2"/>
        <v>0</v>
      </c>
      <c r="P18" s="100">
        <f t="shared" si="3"/>
        <v>0</v>
      </c>
      <c r="Q18" s="100">
        <f t="shared" si="4"/>
        <v>0</v>
      </c>
      <c r="R18" s="100">
        <f t="shared" si="5"/>
        <v>0</v>
      </c>
      <c r="S18" s="100">
        <f t="shared" si="6"/>
        <v>0</v>
      </c>
      <c r="T18" s="100">
        <f t="shared" si="7"/>
        <v>0</v>
      </c>
      <c r="U18" s="100">
        <f t="shared" si="10"/>
        <v>0</v>
      </c>
      <c r="V18" s="80">
        <f t="shared" si="8"/>
        <v>0</v>
      </c>
    </row>
    <row r="19" spans="1:22" hidden="1" outlineLevel="1">
      <c r="A19" s="101">
        <v>13</v>
      </c>
      <c r="B19" s="103"/>
      <c r="C19" s="103"/>
      <c r="D19" s="110"/>
      <c r="E19" s="111"/>
      <c r="F19" s="111"/>
      <c r="G19" s="111"/>
      <c r="H19" s="112"/>
      <c r="I19" s="106">
        <f t="shared" si="9"/>
        <v>0</v>
      </c>
      <c r="J19" s="103"/>
      <c r="M19" s="99">
        <f t="shared" si="0"/>
        <v>13</v>
      </c>
      <c r="N19" s="80">
        <f t="shared" si="1"/>
        <v>0</v>
      </c>
      <c r="O19" s="80">
        <f t="shared" si="2"/>
        <v>0</v>
      </c>
      <c r="P19" s="100">
        <f t="shared" si="3"/>
        <v>0</v>
      </c>
      <c r="Q19" s="100">
        <f t="shared" si="4"/>
        <v>0</v>
      </c>
      <c r="R19" s="100">
        <f t="shared" si="5"/>
        <v>0</v>
      </c>
      <c r="S19" s="100">
        <f t="shared" si="6"/>
        <v>0</v>
      </c>
      <c r="T19" s="100">
        <f t="shared" si="7"/>
        <v>0</v>
      </c>
      <c r="U19" s="100">
        <f t="shared" si="10"/>
        <v>0</v>
      </c>
      <c r="V19" s="80">
        <f t="shared" si="8"/>
        <v>0</v>
      </c>
    </row>
    <row r="20" spans="1:22" hidden="1" outlineLevel="1">
      <c r="A20" s="101">
        <v>14</v>
      </c>
      <c r="B20" s="103"/>
      <c r="C20" s="103"/>
      <c r="D20" s="110"/>
      <c r="E20" s="111"/>
      <c r="F20" s="111"/>
      <c r="G20" s="111"/>
      <c r="H20" s="112"/>
      <c r="I20" s="106">
        <f t="shared" si="9"/>
        <v>0</v>
      </c>
      <c r="J20" s="103"/>
      <c r="M20" s="99">
        <f t="shared" si="0"/>
        <v>14</v>
      </c>
      <c r="N20" s="80">
        <f t="shared" si="1"/>
        <v>0</v>
      </c>
      <c r="O20" s="80">
        <f t="shared" si="2"/>
        <v>0</v>
      </c>
      <c r="P20" s="100">
        <f t="shared" si="3"/>
        <v>0</v>
      </c>
      <c r="Q20" s="100">
        <f t="shared" si="4"/>
        <v>0</v>
      </c>
      <c r="R20" s="100">
        <f t="shared" si="5"/>
        <v>0</v>
      </c>
      <c r="S20" s="100">
        <f t="shared" si="6"/>
        <v>0</v>
      </c>
      <c r="T20" s="100">
        <f t="shared" si="7"/>
        <v>0</v>
      </c>
      <c r="U20" s="100">
        <f t="shared" si="10"/>
        <v>0</v>
      </c>
      <c r="V20" s="80">
        <f t="shared" si="8"/>
        <v>0</v>
      </c>
    </row>
    <row r="21" spans="1:22" hidden="1" outlineLevel="1">
      <c r="A21" s="101">
        <v>15</v>
      </c>
      <c r="B21" s="103"/>
      <c r="C21" s="103"/>
      <c r="D21" s="110"/>
      <c r="E21" s="111"/>
      <c r="F21" s="111"/>
      <c r="G21" s="111"/>
      <c r="H21" s="112"/>
      <c r="I21" s="106">
        <f t="shared" si="9"/>
        <v>0</v>
      </c>
      <c r="J21" s="103"/>
      <c r="M21" s="99">
        <f t="shared" si="0"/>
        <v>15</v>
      </c>
      <c r="N21" s="80">
        <f t="shared" si="1"/>
        <v>0</v>
      </c>
      <c r="O21" s="80">
        <f t="shared" si="2"/>
        <v>0</v>
      </c>
      <c r="P21" s="100">
        <f t="shared" si="3"/>
        <v>0</v>
      </c>
      <c r="Q21" s="100">
        <f t="shared" si="4"/>
        <v>0</v>
      </c>
      <c r="R21" s="100">
        <f t="shared" si="5"/>
        <v>0</v>
      </c>
      <c r="S21" s="100">
        <f t="shared" si="6"/>
        <v>0</v>
      </c>
      <c r="T21" s="100">
        <f t="shared" si="7"/>
        <v>0</v>
      </c>
      <c r="U21" s="100">
        <f t="shared" si="10"/>
        <v>0</v>
      </c>
      <c r="V21" s="80">
        <f t="shared" si="8"/>
        <v>0</v>
      </c>
    </row>
    <row r="22" spans="1:22" hidden="1" outlineLevel="1">
      <c r="A22" s="101">
        <v>16</v>
      </c>
      <c r="B22" s="103"/>
      <c r="C22" s="103"/>
      <c r="D22" s="110"/>
      <c r="E22" s="111"/>
      <c r="F22" s="111"/>
      <c r="G22" s="111"/>
      <c r="H22" s="112"/>
      <c r="I22" s="106">
        <f t="shared" si="9"/>
        <v>0</v>
      </c>
      <c r="J22" s="103"/>
      <c r="M22" s="99">
        <f t="shared" si="0"/>
        <v>16</v>
      </c>
      <c r="N22" s="80">
        <f t="shared" si="1"/>
        <v>0</v>
      </c>
      <c r="O22" s="80">
        <f t="shared" si="2"/>
        <v>0</v>
      </c>
      <c r="P22" s="100">
        <f t="shared" si="3"/>
        <v>0</v>
      </c>
      <c r="Q22" s="100">
        <f t="shared" si="4"/>
        <v>0</v>
      </c>
      <c r="R22" s="100">
        <f t="shared" si="5"/>
        <v>0</v>
      </c>
      <c r="S22" s="100">
        <f t="shared" si="6"/>
        <v>0</v>
      </c>
      <c r="T22" s="100">
        <f t="shared" si="7"/>
        <v>0</v>
      </c>
      <c r="U22" s="100">
        <f t="shared" si="10"/>
        <v>0</v>
      </c>
      <c r="V22" s="80">
        <f t="shared" si="8"/>
        <v>0</v>
      </c>
    </row>
    <row r="23" spans="1:22" hidden="1" outlineLevel="1">
      <c r="A23" s="101">
        <v>17</v>
      </c>
      <c r="B23" s="103"/>
      <c r="C23" s="103"/>
      <c r="D23" s="110"/>
      <c r="E23" s="111"/>
      <c r="F23" s="111"/>
      <c r="G23" s="111"/>
      <c r="H23" s="112"/>
      <c r="I23" s="106">
        <f t="shared" si="9"/>
        <v>0</v>
      </c>
      <c r="J23" s="103"/>
      <c r="M23" s="99">
        <f t="shared" si="0"/>
        <v>17</v>
      </c>
      <c r="N23" s="80">
        <f t="shared" si="1"/>
        <v>0</v>
      </c>
      <c r="O23" s="80">
        <f t="shared" si="2"/>
        <v>0</v>
      </c>
      <c r="P23" s="100">
        <f t="shared" si="3"/>
        <v>0</v>
      </c>
      <c r="Q23" s="100">
        <f t="shared" si="4"/>
        <v>0</v>
      </c>
      <c r="R23" s="100">
        <f t="shared" si="5"/>
        <v>0</v>
      </c>
      <c r="S23" s="100">
        <f t="shared" si="6"/>
        <v>0</v>
      </c>
      <c r="T23" s="100">
        <f t="shared" si="7"/>
        <v>0</v>
      </c>
      <c r="U23" s="100">
        <f t="shared" si="10"/>
        <v>0</v>
      </c>
      <c r="V23" s="80">
        <f t="shared" si="8"/>
        <v>0</v>
      </c>
    </row>
    <row r="24" spans="1:22" hidden="1" outlineLevel="1">
      <c r="A24" s="101">
        <v>18</v>
      </c>
      <c r="B24" s="103"/>
      <c r="C24" s="103"/>
      <c r="D24" s="110"/>
      <c r="E24" s="111"/>
      <c r="F24" s="111"/>
      <c r="G24" s="111"/>
      <c r="H24" s="112"/>
      <c r="I24" s="106">
        <f t="shared" si="9"/>
        <v>0</v>
      </c>
      <c r="J24" s="103"/>
      <c r="M24" s="99">
        <f t="shared" si="0"/>
        <v>18</v>
      </c>
      <c r="N24" s="80">
        <f t="shared" si="1"/>
        <v>0</v>
      </c>
      <c r="O24" s="80">
        <f t="shared" si="2"/>
        <v>0</v>
      </c>
      <c r="P24" s="100">
        <f t="shared" si="3"/>
        <v>0</v>
      </c>
      <c r="Q24" s="100">
        <f t="shared" si="4"/>
        <v>0</v>
      </c>
      <c r="R24" s="100">
        <f t="shared" si="5"/>
        <v>0</v>
      </c>
      <c r="S24" s="100">
        <f t="shared" si="6"/>
        <v>0</v>
      </c>
      <c r="T24" s="100">
        <f t="shared" si="7"/>
        <v>0</v>
      </c>
      <c r="U24" s="100">
        <f t="shared" si="10"/>
        <v>0</v>
      </c>
      <c r="V24" s="80">
        <f t="shared" si="8"/>
        <v>0</v>
      </c>
    </row>
    <row r="25" spans="1:22" hidden="1" outlineLevel="1">
      <c r="A25" s="101">
        <v>19</v>
      </c>
      <c r="B25" s="103"/>
      <c r="C25" s="103"/>
      <c r="D25" s="110"/>
      <c r="E25" s="111"/>
      <c r="F25" s="111"/>
      <c r="G25" s="111"/>
      <c r="H25" s="112"/>
      <c r="I25" s="106">
        <f t="shared" si="9"/>
        <v>0</v>
      </c>
      <c r="J25" s="103"/>
      <c r="M25" s="99">
        <f t="shared" si="0"/>
        <v>19</v>
      </c>
      <c r="N25" s="80">
        <f t="shared" si="1"/>
        <v>0</v>
      </c>
      <c r="O25" s="80">
        <f t="shared" si="2"/>
        <v>0</v>
      </c>
      <c r="P25" s="100">
        <f t="shared" si="3"/>
        <v>0</v>
      </c>
      <c r="Q25" s="100">
        <f t="shared" si="4"/>
        <v>0</v>
      </c>
      <c r="R25" s="100">
        <f t="shared" si="5"/>
        <v>0</v>
      </c>
      <c r="S25" s="100">
        <f t="shared" si="6"/>
        <v>0</v>
      </c>
      <c r="T25" s="100">
        <f t="shared" si="7"/>
        <v>0</v>
      </c>
      <c r="U25" s="100">
        <f t="shared" si="10"/>
        <v>0</v>
      </c>
      <c r="V25" s="80">
        <f t="shared" si="8"/>
        <v>0</v>
      </c>
    </row>
    <row r="26" spans="1:22" hidden="1" outlineLevel="1">
      <c r="A26" s="101">
        <v>20</v>
      </c>
      <c r="B26" s="103"/>
      <c r="C26" s="103"/>
      <c r="D26" s="110"/>
      <c r="E26" s="111"/>
      <c r="F26" s="111"/>
      <c r="G26" s="111"/>
      <c r="H26" s="112"/>
      <c r="I26" s="106">
        <f t="shared" si="9"/>
        <v>0</v>
      </c>
      <c r="J26" s="103"/>
      <c r="M26" s="99">
        <f t="shared" si="0"/>
        <v>20</v>
      </c>
      <c r="N26" s="80">
        <f t="shared" si="1"/>
        <v>0</v>
      </c>
      <c r="O26" s="80">
        <f t="shared" si="2"/>
        <v>0</v>
      </c>
      <c r="P26" s="100">
        <f t="shared" si="3"/>
        <v>0</v>
      </c>
      <c r="Q26" s="100">
        <f t="shared" si="4"/>
        <v>0</v>
      </c>
      <c r="R26" s="100">
        <f t="shared" si="5"/>
        <v>0</v>
      </c>
      <c r="S26" s="100">
        <f t="shared" si="6"/>
        <v>0</v>
      </c>
      <c r="T26" s="100">
        <f t="shared" si="7"/>
        <v>0</v>
      </c>
      <c r="U26" s="100">
        <f t="shared" si="10"/>
        <v>0</v>
      </c>
      <c r="V26" s="80">
        <f t="shared" si="8"/>
        <v>0</v>
      </c>
    </row>
    <row r="27" spans="1:22" hidden="1" outlineLevel="1">
      <c r="A27" s="101">
        <v>21</v>
      </c>
      <c r="B27" s="103"/>
      <c r="C27" s="103"/>
      <c r="D27" s="110"/>
      <c r="E27" s="111"/>
      <c r="F27" s="111"/>
      <c r="G27" s="111"/>
      <c r="H27" s="112"/>
      <c r="I27" s="106">
        <f t="shared" si="9"/>
        <v>0</v>
      </c>
      <c r="J27" s="103"/>
      <c r="M27" s="99">
        <f t="shared" si="0"/>
        <v>21</v>
      </c>
      <c r="N27" s="80">
        <f t="shared" si="1"/>
        <v>0</v>
      </c>
      <c r="O27" s="80">
        <f t="shared" si="2"/>
        <v>0</v>
      </c>
      <c r="P27" s="100">
        <f t="shared" si="3"/>
        <v>0</v>
      </c>
      <c r="Q27" s="100">
        <f t="shared" si="4"/>
        <v>0</v>
      </c>
      <c r="R27" s="100">
        <f t="shared" si="5"/>
        <v>0</v>
      </c>
      <c r="S27" s="100">
        <f t="shared" si="6"/>
        <v>0</v>
      </c>
      <c r="T27" s="100">
        <f t="shared" si="7"/>
        <v>0</v>
      </c>
      <c r="U27" s="100">
        <f t="shared" si="10"/>
        <v>0</v>
      </c>
      <c r="V27" s="80">
        <f t="shared" si="8"/>
        <v>0</v>
      </c>
    </row>
    <row r="28" spans="1:22" hidden="1" outlineLevel="1">
      <c r="A28" s="101">
        <v>22</v>
      </c>
      <c r="B28" s="103"/>
      <c r="C28" s="103"/>
      <c r="D28" s="110"/>
      <c r="E28" s="111"/>
      <c r="F28" s="111"/>
      <c r="G28" s="111"/>
      <c r="H28" s="112"/>
      <c r="I28" s="106">
        <f t="shared" si="9"/>
        <v>0</v>
      </c>
      <c r="J28" s="103"/>
      <c r="M28" s="99">
        <f t="shared" si="0"/>
        <v>22</v>
      </c>
      <c r="N28" s="80">
        <f t="shared" si="1"/>
        <v>0</v>
      </c>
      <c r="O28" s="80">
        <f t="shared" si="2"/>
        <v>0</v>
      </c>
      <c r="P28" s="100">
        <f t="shared" si="3"/>
        <v>0</v>
      </c>
      <c r="Q28" s="100">
        <f t="shared" si="4"/>
        <v>0</v>
      </c>
      <c r="R28" s="100">
        <f t="shared" si="5"/>
        <v>0</v>
      </c>
      <c r="S28" s="100">
        <f t="shared" si="6"/>
        <v>0</v>
      </c>
      <c r="T28" s="100">
        <f t="shared" si="7"/>
        <v>0</v>
      </c>
      <c r="U28" s="100">
        <f t="shared" si="10"/>
        <v>0</v>
      </c>
      <c r="V28" s="80">
        <f t="shared" si="8"/>
        <v>0</v>
      </c>
    </row>
    <row r="29" spans="1:22" hidden="1" outlineLevel="1">
      <c r="A29" s="101">
        <v>23</v>
      </c>
      <c r="B29" s="103"/>
      <c r="C29" s="103"/>
      <c r="D29" s="110"/>
      <c r="E29" s="111"/>
      <c r="F29" s="111"/>
      <c r="G29" s="111"/>
      <c r="H29" s="112"/>
      <c r="I29" s="106">
        <f t="shared" si="9"/>
        <v>0</v>
      </c>
      <c r="J29" s="103"/>
      <c r="M29" s="99">
        <f t="shared" si="0"/>
        <v>23</v>
      </c>
      <c r="N29" s="80">
        <f t="shared" si="1"/>
        <v>0</v>
      </c>
      <c r="O29" s="80">
        <f t="shared" si="2"/>
        <v>0</v>
      </c>
      <c r="P29" s="100">
        <f t="shared" si="3"/>
        <v>0</v>
      </c>
      <c r="Q29" s="100">
        <f t="shared" si="4"/>
        <v>0</v>
      </c>
      <c r="R29" s="100">
        <f t="shared" si="5"/>
        <v>0</v>
      </c>
      <c r="S29" s="100">
        <f t="shared" si="6"/>
        <v>0</v>
      </c>
      <c r="T29" s="100">
        <f t="shared" si="7"/>
        <v>0</v>
      </c>
      <c r="U29" s="100">
        <f t="shared" si="10"/>
        <v>0</v>
      </c>
      <c r="V29" s="80">
        <f t="shared" si="8"/>
        <v>0</v>
      </c>
    </row>
    <row r="30" spans="1:22" hidden="1" outlineLevel="1">
      <c r="A30" s="101">
        <v>24</v>
      </c>
      <c r="B30" s="103"/>
      <c r="C30" s="103"/>
      <c r="D30" s="110"/>
      <c r="E30" s="111"/>
      <c r="F30" s="111"/>
      <c r="G30" s="111"/>
      <c r="H30" s="112"/>
      <c r="I30" s="106">
        <f t="shared" si="9"/>
        <v>0</v>
      </c>
      <c r="J30" s="103"/>
      <c r="M30" s="99">
        <f t="shared" si="0"/>
        <v>24</v>
      </c>
      <c r="N30" s="80">
        <f t="shared" si="1"/>
        <v>0</v>
      </c>
      <c r="O30" s="80">
        <f t="shared" si="2"/>
        <v>0</v>
      </c>
      <c r="P30" s="100">
        <f t="shared" si="3"/>
        <v>0</v>
      </c>
      <c r="Q30" s="100">
        <f t="shared" si="4"/>
        <v>0</v>
      </c>
      <c r="R30" s="100">
        <f t="shared" si="5"/>
        <v>0</v>
      </c>
      <c r="S30" s="100">
        <f t="shared" si="6"/>
        <v>0</v>
      </c>
      <c r="T30" s="100">
        <f t="shared" si="7"/>
        <v>0</v>
      </c>
      <c r="U30" s="100">
        <f t="shared" si="10"/>
        <v>0</v>
      </c>
      <c r="V30" s="80">
        <f t="shared" si="8"/>
        <v>0</v>
      </c>
    </row>
    <row r="31" spans="1:22" hidden="1" outlineLevel="1">
      <c r="A31" s="101">
        <v>25</v>
      </c>
      <c r="B31" s="103"/>
      <c r="C31" s="103"/>
      <c r="D31" s="110"/>
      <c r="E31" s="111"/>
      <c r="F31" s="111"/>
      <c r="G31" s="111"/>
      <c r="H31" s="112"/>
      <c r="I31" s="106">
        <f t="shared" si="9"/>
        <v>0</v>
      </c>
      <c r="J31" s="103"/>
      <c r="M31" s="99">
        <f t="shared" si="0"/>
        <v>25</v>
      </c>
      <c r="N31" s="80">
        <f t="shared" si="1"/>
        <v>0</v>
      </c>
      <c r="O31" s="80">
        <f t="shared" si="2"/>
        <v>0</v>
      </c>
      <c r="P31" s="100">
        <f t="shared" si="3"/>
        <v>0</v>
      </c>
      <c r="Q31" s="100">
        <f t="shared" si="4"/>
        <v>0</v>
      </c>
      <c r="R31" s="100">
        <f t="shared" si="5"/>
        <v>0</v>
      </c>
      <c r="S31" s="100">
        <f t="shared" si="6"/>
        <v>0</v>
      </c>
      <c r="T31" s="100">
        <f t="shared" si="7"/>
        <v>0</v>
      </c>
      <c r="U31" s="100">
        <f t="shared" si="10"/>
        <v>0</v>
      </c>
      <c r="V31" s="80">
        <f t="shared" si="8"/>
        <v>0</v>
      </c>
    </row>
    <row r="32" spans="1:22" hidden="1" outlineLevel="1">
      <c r="A32" s="101">
        <v>26</v>
      </c>
      <c r="B32" s="103"/>
      <c r="C32" s="103"/>
      <c r="D32" s="110"/>
      <c r="E32" s="111"/>
      <c r="F32" s="111"/>
      <c r="G32" s="111"/>
      <c r="H32" s="112"/>
      <c r="I32" s="106">
        <f t="shared" si="9"/>
        <v>0</v>
      </c>
      <c r="J32" s="103"/>
      <c r="M32" s="99">
        <f t="shared" si="0"/>
        <v>26</v>
      </c>
      <c r="N32" s="80">
        <f t="shared" si="1"/>
        <v>0</v>
      </c>
      <c r="O32" s="80">
        <f t="shared" si="2"/>
        <v>0</v>
      </c>
      <c r="P32" s="100">
        <f t="shared" si="3"/>
        <v>0</v>
      </c>
      <c r="Q32" s="100">
        <f t="shared" si="4"/>
        <v>0</v>
      </c>
      <c r="R32" s="100">
        <f t="shared" si="5"/>
        <v>0</v>
      </c>
      <c r="S32" s="100">
        <f t="shared" si="6"/>
        <v>0</v>
      </c>
      <c r="T32" s="100">
        <f t="shared" si="7"/>
        <v>0</v>
      </c>
      <c r="U32" s="100">
        <f t="shared" si="10"/>
        <v>0</v>
      </c>
      <c r="V32" s="80">
        <f t="shared" si="8"/>
        <v>0</v>
      </c>
    </row>
    <row r="33" spans="1:22" hidden="1" outlineLevel="1">
      <c r="A33" s="101">
        <v>27</v>
      </c>
      <c r="B33" s="103"/>
      <c r="C33" s="103"/>
      <c r="D33" s="110"/>
      <c r="E33" s="111"/>
      <c r="F33" s="111"/>
      <c r="G33" s="111"/>
      <c r="H33" s="112"/>
      <c r="I33" s="106">
        <f t="shared" si="9"/>
        <v>0</v>
      </c>
      <c r="J33" s="103"/>
      <c r="M33" s="99">
        <f t="shared" si="0"/>
        <v>27</v>
      </c>
      <c r="N33" s="80">
        <f t="shared" si="1"/>
        <v>0</v>
      </c>
      <c r="O33" s="80">
        <f t="shared" si="2"/>
        <v>0</v>
      </c>
      <c r="P33" s="100">
        <f t="shared" si="3"/>
        <v>0</v>
      </c>
      <c r="Q33" s="100">
        <f t="shared" si="4"/>
        <v>0</v>
      </c>
      <c r="R33" s="100">
        <f t="shared" si="5"/>
        <v>0</v>
      </c>
      <c r="S33" s="100">
        <f t="shared" si="6"/>
        <v>0</v>
      </c>
      <c r="T33" s="100">
        <f t="shared" si="7"/>
        <v>0</v>
      </c>
      <c r="U33" s="100">
        <f t="shared" si="10"/>
        <v>0</v>
      </c>
      <c r="V33" s="80">
        <f t="shared" si="8"/>
        <v>0</v>
      </c>
    </row>
    <row r="34" spans="1:22" hidden="1" outlineLevel="1">
      <c r="A34" s="101">
        <v>28</v>
      </c>
      <c r="B34" s="103"/>
      <c r="C34" s="103"/>
      <c r="D34" s="110"/>
      <c r="E34" s="111"/>
      <c r="F34" s="111"/>
      <c r="G34" s="111"/>
      <c r="H34" s="112"/>
      <c r="I34" s="106">
        <f t="shared" si="9"/>
        <v>0</v>
      </c>
      <c r="J34" s="103"/>
      <c r="M34" s="99">
        <f t="shared" si="0"/>
        <v>28</v>
      </c>
      <c r="N34" s="80">
        <f t="shared" si="1"/>
        <v>0</v>
      </c>
      <c r="O34" s="80">
        <f t="shared" si="2"/>
        <v>0</v>
      </c>
      <c r="P34" s="100">
        <f t="shared" si="3"/>
        <v>0</v>
      </c>
      <c r="Q34" s="100">
        <f t="shared" si="4"/>
        <v>0</v>
      </c>
      <c r="R34" s="100">
        <f t="shared" si="5"/>
        <v>0</v>
      </c>
      <c r="S34" s="100">
        <f t="shared" si="6"/>
        <v>0</v>
      </c>
      <c r="T34" s="100">
        <f t="shared" si="7"/>
        <v>0</v>
      </c>
      <c r="U34" s="100">
        <f t="shared" si="10"/>
        <v>0</v>
      </c>
      <c r="V34" s="80">
        <f t="shared" si="8"/>
        <v>0</v>
      </c>
    </row>
    <row r="35" spans="1:22" hidden="1" outlineLevel="1">
      <c r="A35" s="101">
        <v>29</v>
      </c>
      <c r="B35" s="103"/>
      <c r="C35" s="103"/>
      <c r="D35" s="110"/>
      <c r="E35" s="111"/>
      <c r="F35" s="111"/>
      <c r="G35" s="111"/>
      <c r="H35" s="112"/>
      <c r="I35" s="106">
        <f t="shared" si="9"/>
        <v>0</v>
      </c>
      <c r="J35" s="103"/>
      <c r="M35" s="99">
        <f t="shared" si="0"/>
        <v>29</v>
      </c>
      <c r="N35" s="80">
        <f t="shared" si="1"/>
        <v>0</v>
      </c>
      <c r="O35" s="80">
        <f t="shared" si="2"/>
        <v>0</v>
      </c>
      <c r="P35" s="100">
        <f t="shared" si="3"/>
        <v>0</v>
      </c>
      <c r="Q35" s="100">
        <f t="shared" si="4"/>
        <v>0</v>
      </c>
      <c r="R35" s="100">
        <f t="shared" si="5"/>
        <v>0</v>
      </c>
      <c r="S35" s="100">
        <f t="shared" si="6"/>
        <v>0</v>
      </c>
      <c r="T35" s="100">
        <f t="shared" si="7"/>
        <v>0</v>
      </c>
      <c r="U35" s="100">
        <f t="shared" si="10"/>
        <v>0</v>
      </c>
      <c r="V35" s="80">
        <f t="shared" si="8"/>
        <v>0</v>
      </c>
    </row>
    <row r="36" spans="1:22" hidden="1" outlineLevel="1">
      <c r="A36" s="101">
        <v>30</v>
      </c>
      <c r="B36" s="103"/>
      <c r="C36" s="103"/>
      <c r="D36" s="110"/>
      <c r="E36" s="111"/>
      <c r="F36" s="111"/>
      <c r="G36" s="111"/>
      <c r="H36" s="112"/>
      <c r="I36" s="106">
        <f t="shared" si="9"/>
        <v>0</v>
      </c>
      <c r="J36" s="103"/>
      <c r="M36" s="99">
        <f t="shared" si="0"/>
        <v>30</v>
      </c>
      <c r="N36" s="80">
        <f t="shared" si="1"/>
        <v>0</v>
      </c>
      <c r="O36" s="80">
        <f t="shared" si="2"/>
        <v>0</v>
      </c>
      <c r="P36" s="100">
        <f t="shared" si="3"/>
        <v>0</v>
      </c>
      <c r="Q36" s="100">
        <f t="shared" si="4"/>
        <v>0</v>
      </c>
      <c r="R36" s="100">
        <f t="shared" si="5"/>
        <v>0</v>
      </c>
      <c r="S36" s="100">
        <f t="shared" si="6"/>
        <v>0</v>
      </c>
      <c r="T36" s="100">
        <f t="shared" si="7"/>
        <v>0</v>
      </c>
      <c r="U36" s="100">
        <f t="shared" si="10"/>
        <v>0</v>
      </c>
      <c r="V36" s="80">
        <f t="shared" si="8"/>
        <v>0</v>
      </c>
    </row>
    <row r="37" spans="1:22" collapsed="1"/>
  </sheetData>
  <mergeCells count="5">
    <mergeCell ref="A1:J1"/>
    <mergeCell ref="A3:B3"/>
    <mergeCell ref="C3:D3"/>
    <mergeCell ref="A6:H6"/>
    <mergeCell ref="M6:T6"/>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ИТОГ</vt:lpstr>
      <vt:lpstr>Услуги</vt:lpstr>
      <vt:lpstr>Лекарственные препараты</vt:lpstr>
      <vt:lpstr>Варианты ответов для ЛП</vt:lpstr>
      <vt:lpstr>Лечебное питание</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Юрий П. Сычев</dc:creator>
  <cp:lastModifiedBy>ovostretsova</cp:lastModifiedBy>
  <cp:revision>64</cp:revision>
  <dcterms:created xsi:type="dcterms:W3CDTF">2015-06-05T18:19:34Z</dcterms:created>
  <dcterms:modified xsi:type="dcterms:W3CDTF">2025-12-03T08:50:25Z</dcterms:modified>
</cp:coreProperties>
</file>